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412FA16B-7C73-46E8-9896-3E6686757786}" xr6:coauthVersionLast="47" xr6:coauthVersionMax="47" xr10:uidLastSave="{00000000-0000-0000-0000-000000000000}"/>
  <workbookProtection workbookAlgorithmName="SHA-512" workbookHashValue="o18ZJp+3TJO7LkR3T1Zw+n/Eg2Jbw1+Mg86EHekdQ5fTWeZ9CePAUsOMjc/QnX6uFt85y2WJj7wh1koM17X4tw==" workbookSaltValue="ion771z4FDdWwP0Z+m5jnA==" workbookSpinCount="100000" lockStructure="1"/>
  <bookViews>
    <workbookView xWindow="2730" yWindow="2730" windowWidth="8640" windowHeight="10755" xr2:uid="{2D0A72F5-B7A3-4D19-B592-4EAB93F217B9}"/>
  </bookViews>
  <sheets>
    <sheet name="CONTA033A" sheetId="8" r:id="rId1"/>
    <sheet name="CONTA033B" sheetId="7" r:id="rId2"/>
    <sheet name="ESTAD045A" sheetId="6" r:id="rId3"/>
    <sheet name="ESTAD045B" sheetId="5" r:id="rId4"/>
    <sheet name="MATEM031A" sheetId="4" r:id="rId5"/>
    <sheet name="MATEM031B" sheetId="1" r:id="rId6"/>
    <sheet name="MATEM032A" sheetId="2" r:id="rId7"/>
    <sheet name="MATEM032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3" l="1"/>
  <c r="O32" i="3"/>
  <c r="N32" i="3"/>
  <c r="M32" i="3"/>
  <c r="P31" i="3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7" i="1"/>
  <c r="O37" i="1"/>
  <c r="N37" i="1"/>
  <c r="M37" i="1"/>
  <c r="P36" i="1"/>
  <c r="O36" i="1"/>
  <c r="N36" i="1"/>
  <c r="M36" i="1"/>
  <c r="P35" i="1"/>
  <c r="O35" i="1"/>
  <c r="N35" i="1"/>
  <c r="M35" i="1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7" i="4"/>
  <c r="O37" i="4"/>
  <c r="N37" i="4"/>
  <c r="M37" i="4"/>
  <c r="P36" i="4"/>
  <c r="O36" i="4"/>
  <c r="N36" i="4"/>
  <c r="M36" i="4"/>
  <c r="P35" i="4"/>
  <c r="O35" i="4"/>
  <c r="N35" i="4"/>
  <c r="M35" i="4"/>
  <c r="P34" i="4"/>
  <c r="O34" i="4"/>
  <c r="N34" i="4"/>
  <c r="M34" i="4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3" i="7"/>
  <c r="O33" i="7"/>
  <c r="N33" i="7"/>
  <c r="M33" i="7"/>
  <c r="P32" i="7"/>
  <c r="O32" i="7"/>
  <c r="N32" i="7"/>
  <c r="M32" i="7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3" i="8"/>
  <c r="O33" i="8"/>
  <c r="N33" i="8"/>
  <c r="M33" i="8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<sst xmlns="http://schemas.openxmlformats.org/spreadsheetml/2006/main" count="620" uniqueCount="539">
  <si>
    <t>079</t>
  </si>
  <si>
    <t>033A</t>
  </si>
  <si>
    <t>Tercero Básico A</t>
  </si>
  <si>
    <t>Contabilidad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</si>
  <si>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</si>
  <si>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</si>
  <si>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</si>
  <si>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</si>
  <si>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</si>
  <si>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</si>
  <si>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</si>
  <si>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</si>
  <si>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</si>
  <si>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</si>
  <si>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219088</t>
  </si>
  <si>
    <t>Alfaro Sagastume, Adrian</t>
  </si>
  <si>
    <t>216016</t>
  </si>
  <si>
    <t>Asturias Juárez, Mariana</t>
  </si>
  <si>
    <t>216020</t>
  </si>
  <si>
    <t>Bolaños Sandoval, Nicolás</t>
  </si>
  <si>
    <t>216025</t>
  </si>
  <si>
    <t xml:space="preserve">Cifuentes Miranda, Jimena Sofia </t>
  </si>
  <si>
    <t>216029</t>
  </si>
  <si>
    <t>de León Chacón, Ana Isabel</t>
  </si>
  <si>
    <t>216138</t>
  </si>
  <si>
    <t>de León Morales, Carlos Andrés</t>
  </si>
  <si>
    <t>216034</t>
  </si>
  <si>
    <t>Dubois Verbena, Lucca</t>
  </si>
  <si>
    <t>216096</t>
  </si>
  <si>
    <t>España Diaz, Cristian Fernando</t>
  </si>
  <si>
    <t>216039</t>
  </si>
  <si>
    <t>Fuentes Villegas, Luis Andrés</t>
  </si>
  <si>
    <t>216040</t>
  </si>
  <si>
    <t>Galicia Marroquin, Elizabeth Mariel</t>
  </si>
  <si>
    <t>216021</t>
  </si>
  <si>
    <t>García Mirón, Paula Renata</t>
  </si>
  <si>
    <t>216033</t>
  </si>
  <si>
    <t>García Salan, Alexa</t>
  </si>
  <si>
    <t>216048</t>
  </si>
  <si>
    <t>García-Arroba Callejas, Maripaz</t>
  </si>
  <si>
    <t>216097</t>
  </si>
  <si>
    <t>González Alvarado, Daniel André</t>
  </si>
  <si>
    <t>216035</t>
  </si>
  <si>
    <t>Herrera Argueta, Emilia</t>
  </si>
  <si>
    <t>216043</t>
  </si>
  <si>
    <t>Juárez Callejas, Sury Andrea</t>
  </si>
  <si>
    <t>216051</t>
  </si>
  <si>
    <t>Lacan Saraccini, Marcos</t>
  </si>
  <si>
    <t>216149</t>
  </si>
  <si>
    <t>Lao Peng, Jessica</t>
  </si>
  <si>
    <t>216002</t>
  </si>
  <si>
    <t>Mejía Polanco, Camila Alejandra</t>
  </si>
  <si>
    <t>216098</t>
  </si>
  <si>
    <t xml:space="preserve">Mondal Padilla, Marianna Sofía </t>
  </si>
  <si>
    <t>218107</t>
  </si>
  <si>
    <t>Monzón Saenz, Javier Alejandro</t>
  </si>
  <si>
    <t>216038</t>
  </si>
  <si>
    <t>Perdomo Morales, Giulianna</t>
  </si>
  <si>
    <t>216071</t>
  </si>
  <si>
    <t>Pineda Monroy, Isabella</t>
  </si>
  <si>
    <t>216015</t>
  </si>
  <si>
    <t>Ramos Sarg, José Adrián</t>
  </si>
  <si>
    <t>216061</t>
  </si>
  <si>
    <t>Rivas Aceituno, José Andrés</t>
  </si>
  <si>
    <t>216070</t>
  </si>
  <si>
    <t>Rodas Jauregui, Kevin Daniel</t>
  </si>
  <si>
    <t>216047</t>
  </si>
  <si>
    <t>Rubio Sandoval, Guillermo Nicolas</t>
  </si>
  <si>
    <t>216027</t>
  </si>
  <si>
    <t>Santizo Gatica, Valentina</t>
  </si>
  <si>
    <t>216078</t>
  </si>
  <si>
    <t>Vásquez Paniagua, Diego Estuardo</t>
  </si>
  <si>
    <t>219092</t>
  </si>
  <si>
    <t xml:space="preserve">Videz Solares, Diego Armando </t>
  </si>
  <si>
    <t>218104</t>
  </si>
  <si>
    <t>Zamora Sierra, Diego Andrés</t>
  </si>
  <si>
    <t>CONTA033A</t>
  </si>
  <si>
    <t>033B</t>
  </si>
  <si>
    <t>Tercero Básico B</t>
  </si>
  <si>
    <t>216080</t>
  </si>
  <si>
    <t>Anguiano Morales, Emma Grace</t>
  </si>
  <si>
    <t>216014</t>
  </si>
  <si>
    <t>Arevalo Martínez, Sebastian</t>
  </si>
  <si>
    <t>216067</t>
  </si>
  <si>
    <t xml:space="preserve">Argueta Mejia , Claudio Harel </t>
  </si>
  <si>
    <t>216081</t>
  </si>
  <si>
    <t>Barrios Castañeda, Santiago</t>
  </si>
  <si>
    <t>216095</t>
  </si>
  <si>
    <t>Cardona Torón, María Alejandra</t>
  </si>
  <si>
    <t>219107</t>
  </si>
  <si>
    <t>Cruz Samayoa, Sofía Alejandra</t>
  </si>
  <si>
    <t>218118</t>
  </si>
  <si>
    <t xml:space="preserve">De La Cruz Maldonado, Fernanda </t>
  </si>
  <si>
    <t>216042</t>
  </si>
  <si>
    <t>Franco De León , Martín</t>
  </si>
  <si>
    <t>216045</t>
  </si>
  <si>
    <t>García Martínez, Abel Esteban</t>
  </si>
  <si>
    <t>216156</t>
  </si>
  <si>
    <t>González Corzántes, Adriana</t>
  </si>
  <si>
    <t>222106</t>
  </si>
  <si>
    <t>González Ríos, Rudgard Adrián</t>
  </si>
  <si>
    <t>216046</t>
  </si>
  <si>
    <t xml:space="preserve">González Samayoa, Gabriel Antonio </t>
  </si>
  <si>
    <t>216160</t>
  </si>
  <si>
    <t>Guerra Loaiza, Mariandré</t>
  </si>
  <si>
    <t>218116</t>
  </si>
  <si>
    <t>Herrera Morales, David Estuardo</t>
  </si>
  <si>
    <t>216050</t>
  </si>
  <si>
    <t>Iscajoc Najarro, Lucia</t>
  </si>
  <si>
    <t>216090</t>
  </si>
  <si>
    <t>López Ruiz, José Gabriel</t>
  </si>
  <si>
    <t>216055</t>
  </si>
  <si>
    <t>López Vasquez, Danilo Caleb</t>
  </si>
  <si>
    <t>216056</t>
  </si>
  <si>
    <t>Marroquín Campaignac, Lara Nicolle</t>
  </si>
  <si>
    <t>216088</t>
  </si>
  <si>
    <t>Mendoza Morales, Solara</t>
  </si>
  <si>
    <t>216068</t>
  </si>
  <si>
    <t>Molina Cruz, Rodrigo</t>
  </si>
  <si>
    <t>216030</t>
  </si>
  <si>
    <t>Montenegro Ordonéz, Juan Pablo</t>
  </si>
  <si>
    <t>216062</t>
  </si>
  <si>
    <t>Montiel Molina, Walter Adrián</t>
  </si>
  <si>
    <t>216017</t>
  </si>
  <si>
    <t>Moscoso Solares, Rafael André</t>
  </si>
  <si>
    <t>218113</t>
  </si>
  <si>
    <t>Palacios Leal , Fatima Montserrat</t>
  </si>
  <si>
    <t>218115</t>
  </si>
  <si>
    <t>Ramos Conde, Sofía Gabriela</t>
  </si>
  <si>
    <t>216111</t>
  </si>
  <si>
    <t>Roca de La Roca, Melissa</t>
  </si>
  <si>
    <t>219106</t>
  </si>
  <si>
    <t xml:space="preserve">Román García, Victoria Marian </t>
  </si>
  <si>
    <t>216073</t>
  </si>
  <si>
    <t>Sequeira Oliva, María Ximena</t>
  </si>
  <si>
    <t>216083</t>
  </si>
  <si>
    <t>Velasquez Abdalla, Valerie Pamela</t>
  </si>
  <si>
    <t>216085</t>
  </si>
  <si>
    <t>Velásquez Molina, Diego Alejandro</t>
  </si>
  <si>
    <t>216084</t>
  </si>
  <si>
    <t>Velásquez Molina, José Fernando</t>
  </si>
  <si>
    <t>CONTA033B</t>
  </si>
  <si>
    <t>045A</t>
  </si>
  <si>
    <t>Quinto Bach CCLL A</t>
  </si>
  <si>
    <t>Estadística Descriptiva</t>
  </si>
  <si>
    <t>216141</t>
  </si>
  <si>
    <t>Alejos Chacón , Anna Graciela</t>
  </si>
  <si>
    <t>214148</t>
  </si>
  <si>
    <t>Carranza Molina, Eduardo Javier</t>
  </si>
  <si>
    <t>214159</t>
  </si>
  <si>
    <t>Cassera Arce, Gabriel</t>
  </si>
  <si>
    <t>214176</t>
  </si>
  <si>
    <t>Castillo Ortega, Valery Daniella</t>
  </si>
  <si>
    <t>214207</t>
  </si>
  <si>
    <t>Cifuentes Chinchilla, Daniella</t>
  </si>
  <si>
    <t>214233</t>
  </si>
  <si>
    <t>Cordón García-Salas, Valeria</t>
  </si>
  <si>
    <t>214251</t>
  </si>
  <si>
    <t>Crispin Morataya, Andrez Alfredo</t>
  </si>
  <si>
    <t>214272</t>
  </si>
  <si>
    <t>de la Roca Ruíz, Santiago Gabriel</t>
  </si>
  <si>
    <t>214285</t>
  </si>
  <si>
    <t>De León Morales, Christopher</t>
  </si>
  <si>
    <t>218111</t>
  </si>
  <si>
    <t>De León Paz, Rodrigo</t>
  </si>
  <si>
    <t>216054</t>
  </si>
  <si>
    <t>Folgar Lopez, César David</t>
  </si>
  <si>
    <t>216157</t>
  </si>
  <si>
    <t>Gálvez Montes , Luisa Fernanda</t>
  </si>
  <si>
    <t>214414</t>
  </si>
  <si>
    <t>García Salán, Camila</t>
  </si>
  <si>
    <t>214444</t>
  </si>
  <si>
    <t>González de León, Andrea Miranda</t>
  </si>
  <si>
    <t>214499</t>
  </si>
  <si>
    <t>Herrarte Guerra, Luciana</t>
  </si>
  <si>
    <t>214506</t>
  </si>
  <si>
    <t>Hun Ovalle, José Ignacio</t>
  </si>
  <si>
    <t>214540</t>
  </si>
  <si>
    <t>Leal Gómez, Luis Pedro</t>
  </si>
  <si>
    <t>214627</t>
  </si>
  <si>
    <t>Marroquin Lacan, Esteban Paolo</t>
  </si>
  <si>
    <t>214629</t>
  </si>
  <si>
    <t>Martínez Cabrera, José Andrés</t>
  </si>
  <si>
    <t>214659</t>
  </si>
  <si>
    <t>Mencos Arevalo, José Pablo</t>
  </si>
  <si>
    <t>214667</t>
  </si>
  <si>
    <t>Mendizábal Hernández, Nathalie Azucena</t>
  </si>
  <si>
    <t>214712</t>
  </si>
  <si>
    <t>Morales Archila, Pablo Daniel</t>
  </si>
  <si>
    <t>214715</t>
  </si>
  <si>
    <t>Morales Espinal, Jimena Marissa</t>
  </si>
  <si>
    <t>218134</t>
  </si>
  <si>
    <t>Moreno Leal, Mariana</t>
  </si>
  <si>
    <t>214755</t>
  </si>
  <si>
    <t>Obando Cruz, Renata María</t>
  </si>
  <si>
    <t>214882</t>
  </si>
  <si>
    <t>Ramírez Paredes, Sofía Mishell</t>
  </si>
  <si>
    <t>214890</t>
  </si>
  <si>
    <t>Ramos Sarg, Diego André</t>
  </si>
  <si>
    <t>214978</t>
  </si>
  <si>
    <t>Saca Roche, David Jesús</t>
  </si>
  <si>
    <t>215078</t>
  </si>
  <si>
    <t>Turnil Yrungaray, José Rodrigo</t>
  </si>
  <si>
    <t>215109</t>
  </si>
  <si>
    <t>Vides Kiessner, Diego Amando</t>
  </si>
  <si>
    <t>ESTAD045A</t>
  </si>
  <si>
    <t>045B</t>
  </si>
  <si>
    <t>Quinto Bach CCLL B</t>
  </si>
  <si>
    <t>218119</t>
  </si>
  <si>
    <t>Alvarado Letona, Adrián Enrique</t>
  </si>
  <si>
    <t>214028</t>
  </si>
  <si>
    <t>Alvarez Valladares, Paolo Sebastián</t>
  </si>
  <si>
    <t>214050</t>
  </si>
  <si>
    <t>Arango Rodríguez, José Rodrigo</t>
  </si>
  <si>
    <t>214202</t>
  </si>
  <si>
    <t>Chevez Reyes, Adrián José</t>
  </si>
  <si>
    <t>218124</t>
  </si>
  <si>
    <t>Chocano Estrada, David Alejandro</t>
  </si>
  <si>
    <t>214241</t>
  </si>
  <si>
    <t>Coronado Camas, Herberth Santiago</t>
  </si>
  <si>
    <t>214281</t>
  </si>
  <si>
    <t>de León Hernández, Adriana Raquel</t>
  </si>
  <si>
    <t>214302</t>
  </si>
  <si>
    <t>del Cid Tolivia, Nicolas</t>
  </si>
  <si>
    <t>214312</t>
  </si>
  <si>
    <t>Díaz Ochoa, Sofía Renée</t>
  </si>
  <si>
    <t>214359</t>
  </si>
  <si>
    <t>Flores Oliva, Laia Rebecca</t>
  </si>
  <si>
    <t>214366</t>
  </si>
  <si>
    <t>Franco De León, Luciana</t>
  </si>
  <si>
    <t>214428</t>
  </si>
  <si>
    <t>Girón Melgar, José Francisco</t>
  </si>
  <si>
    <t>214500</t>
  </si>
  <si>
    <t>Herrarte Guerra, Adriana</t>
  </si>
  <si>
    <t>214536</t>
  </si>
  <si>
    <t>Lazo González, Nathalia</t>
  </si>
  <si>
    <t>214643</t>
  </si>
  <si>
    <t>Mazariegos Moscoso, Olga Mariana</t>
  </si>
  <si>
    <t>218123</t>
  </si>
  <si>
    <t>Mendoza Flores, Francisco Salvador</t>
  </si>
  <si>
    <t>214678</t>
  </si>
  <si>
    <t>Meza Solares, Raúl</t>
  </si>
  <si>
    <t>214769</t>
  </si>
  <si>
    <t>Oquendo Funes, Juan Luis</t>
  </si>
  <si>
    <t>217099</t>
  </si>
  <si>
    <t>Ortiz Aristondo , Adriana</t>
  </si>
  <si>
    <t>214781</t>
  </si>
  <si>
    <t>Osorio Hernández, Felipe</t>
  </si>
  <si>
    <t>214795</t>
  </si>
  <si>
    <t>Paiz Véliz, Adrian Alberto</t>
  </si>
  <si>
    <t>214854</t>
  </si>
  <si>
    <t>Portillo Martínez, Pablo Andres</t>
  </si>
  <si>
    <t>214897</t>
  </si>
  <si>
    <t>Recinos Peñate, Ana Sofía</t>
  </si>
  <si>
    <t>214937</t>
  </si>
  <si>
    <t>Rodriguez Ibañez, Juan Pablo</t>
  </si>
  <si>
    <t>216008</t>
  </si>
  <si>
    <t>Rodríguez Illescas, Wilder Roberto</t>
  </si>
  <si>
    <t>214971</t>
  </si>
  <si>
    <t>Ruiz Pérez, Fernando José</t>
  </si>
  <si>
    <t>214973</t>
  </si>
  <si>
    <t>Ruiz Velásquez, César Antonio</t>
  </si>
  <si>
    <t>215013</t>
  </si>
  <si>
    <t>Santiago Aldana, Mariana</t>
  </si>
  <si>
    <t>215017</t>
  </si>
  <si>
    <t>Santizo Gatica, Yara Michelle</t>
  </si>
  <si>
    <t>ESTAD045B</t>
  </si>
  <si>
    <t>031A</t>
  </si>
  <si>
    <t>Primero Básico A</t>
  </si>
  <si>
    <t>Matemática</t>
  </si>
  <si>
    <t>218040</t>
  </si>
  <si>
    <t>Aguilar Villeda, Gersson Andrés</t>
  </si>
  <si>
    <t>218042</t>
  </si>
  <si>
    <t>Alburez Conde, Eduardo</t>
  </si>
  <si>
    <t>218090</t>
  </si>
  <si>
    <t>Almorza Pérez, André Antonio</t>
  </si>
  <si>
    <t>223112</t>
  </si>
  <si>
    <t>Alvarez Ruano, Diego Antonio</t>
  </si>
  <si>
    <t>218017</t>
  </si>
  <si>
    <t>Bermudez Pinzón, Mia Alessandra</t>
  </si>
  <si>
    <t>218076</t>
  </si>
  <si>
    <t>Bollat Caballeros, Gabriel Esteban</t>
  </si>
  <si>
    <t>218021</t>
  </si>
  <si>
    <t>Cáceres Villeda, Byron Emiliano</t>
  </si>
  <si>
    <t>220128</t>
  </si>
  <si>
    <t>Calderón Parra , Mateo</t>
  </si>
  <si>
    <t>218089</t>
  </si>
  <si>
    <t>Castañeda Ortíz, Esteban</t>
  </si>
  <si>
    <t>218012</t>
  </si>
  <si>
    <t>Castillo Llano, Emilia</t>
  </si>
  <si>
    <t>218034</t>
  </si>
  <si>
    <t>Chacón Pérez, Isabella</t>
  </si>
  <si>
    <t>218147</t>
  </si>
  <si>
    <t>Dardón Barrera, Ana Paula</t>
  </si>
  <si>
    <t>218006</t>
  </si>
  <si>
    <t>Delgado Del Rio, Erwin José</t>
  </si>
  <si>
    <t>218007</t>
  </si>
  <si>
    <t>Domínguez Roldán, Paulina</t>
  </si>
  <si>
    <t>218056</t>
  </si>
  <si>
    <t>Echeverría López, Alejandro</t>
  </si>
  <si>
    <t>221095</t>
  </si>
  <si>
    <t>Figueroa Mayorga , Camila Isabel</t>
  </si>
  <si>
    <t>218072</t>
  </si>
  <si>
    <t>García García , Pablo Andreé</t>
  </si>
  <si>
    <t>218008</t>
  </si>
  <si>
    <t>García Martínez, Ana Gabriela</t>
  </si>
  <si>
    <t>218013</t>
  </si>
  <si>
    <t>García Salas Florían, Dulce María del Pilar</t>
  </si>
  <si>
    <t>223029</t>
  </si>
  <si>
    <t>Gómez Silvestre, Santiago Alejandro</t>
  </si>
  <si>
    <t>218054</t>
  </si>
  <si>
    <t>Hernández Cuevas, Lucía Isabel</t>
  </si>
  <si>
    <t>222105</t>
  </si>
  <si>
    <t>Hsiao Rodríguez, Marcus Rodrigo</t>
  </si>
  <si>
    <t>218085</t>
  </si>
  <si>
    <t>Johnston Aguilera, Emma Daniela</t>
  </si>
  <si>
    <t>218065</t>
  </si>
  <si>
    <t xml:space="preserve">Maldonado Arriola, José Martín </t>
  </si>
  <si>
    <t>218082</t>
  </si>
  <si>
    <t>Maldonado del Valle, Juan Pablo</t>
  </si>
  <si>
    <t>218079</t>
  </si>
  <si>
    <t>Mena Morales, Marcelo</t>
  </si>
  <si>
    <t>218002</t>
  </si>
  <si>
    <t>Mérida Sánchez, Miguel</t>
  </si>
  <si>
    <t>225060</t>
  </si>
  <si>
    <t>Morales Morales, Isabela Sofia</t>
  </si>
  <si>
    <t>218037</t>
  </si>
  <si>
    <t>Oquendo Funes, Santiago Josué</t>
  </si>
  <si>
    <t>218091</t>
  </si>
  <si>
    <t>Ortiz Barnoya, Juan Fernando</t>
  </si>
  <si>
    <t>218026</t>
  </si>
  <si>
    <t>Padilla Padilla, Santiago</t>
  </si>
  <si>
    <t>218010</t>
  </si>
  <si>
    <t>Salazar Siguenza, Laura</t>
  </si>
  <si>
    <t>218144</t>
  </si>
  <si>
    <t>Santamarina Duarte, Pilar</t>
  </si>
  <si>
    <t>218050</t>
  </si>
  <si>
    <t>Vides Kiessner, Mia Kamila</t>
  </si>
  <si>
    <t>218081</t>
  </si>
  <si>
    <t>Vides Segura, María Belén</t>
  </si>
  <si>
    <t>MATEM031A</t>
  </si>
  <si>
    <t>031B</t>
  </si>
  <si>
    <t>Primero Básico B</t>
  </si>
  <si>
    <t>218073</t>
  </si>
  <si>
    <t>Aguilar Mejía, Mérida Daniela</t>
  </si>
  <si>
    <t>218099</t>
  </si>
  <si>
    <t>Anguiano Morales, Ricardo André</t>
  </si>
  <si>
    <t>220116</t>
  </si>
  <si>
    <t>Arango de Paz , Samantha</t>
  </si>
  <si>
    <t>218083</t>
  </si>
  <si>
    <t>Barrios Solorzano, Emma Valentina</t>
  </si>
  <si>
    <t>225045</t>
  </si>
  <si>
    <t>Cabrera de la Vega, Carlos Leonardo</t>
  </si>
  <si>
    <t>218011</t>
  </si>
  <si>
    <t>Cáceres Solórzano, Carlos Santiago</t>
  </si>
  <si>
    <t>218100</t>
  </si>
  <si>
    <t>Camacho Chang, Iñaki André</t>
  </si>
  <si>
    <t>224094</t>
  </si>
  <si>
    <t>Cámbara Pérez, Sofia del Rosario</t>
  </si>
  <si>
    <t>218003</t>
  </si>
  <si>
    <t>Cancinos Vasquez, Julian</t>
  </si>
  <si>
    <t>218004</t>
  </si>
  <si>
    <t>Castillo Manzo, José Rafael</t>
  </si>
  <si>
    <t>218044</t>
  </si>
  <si>
    <t>Coronado Camas, Pablo Sebastian</t>
  </si>
  <si>
    <t>218045</t>
  </si>
  <si>
    <t>Crespo Hernández, Graciela Maryline</t>
  </si>
  <si>
    <t>218046</t>
  </si>
  <si>
    <t>Figueroa Ortega, Luis Carlos Adrián</t>
  </si>
  <si>
    <t>218001</t>
  </si>
  <si>
    <t>García Cortéz, David Andrés</t>
  </si>
  <si>
    <t>218014</t>
  </si>
  <si>
    <t>Gil Ruiz, Diego José</t>
  </si>
  <si>
    <t>218063</t>
  </si>
  <si>
    <t>Gudiel Molina, Valeria Alessandra</t>
  </si>
  <si>
    <t>218053</t>
  </si>
  <si>
    <t>Hernández Suchini, Edith Estefanía</t>
  </si>
  <si>
    <t>222087</t>
  </si>
  <si>
    <t>Juárez Castillo, José Eduardo</t>
  </si>
  <si>
    <t>218122</t>
  </si>
  <si>
    <t>King Montenegro, Valeria</t>
  </si>
  <si>
    <t>218067</t>
  </si>
  <si>
    <t>Mencos Arevalo, Juan Fernando</t>
  </si>
  <si>
    <t>218015</t>
  </si>
  <si>
    <t>Monroy Acevedo, Pahola Dulce Maria</t>
  </si>
  <si>
    <t>218077</t>
  </si>
  <si>
    <t>Montoya Mata, Rocío del Pilar</t>
  </si>
  <si>
    <t>218055</t>
  </si>
  <si>
    <t>Najera Gómez, Sara Catalina</t>
  </si>
  <si>
    <t>218049</t>
  </si>
  <si>
    <t>Negreros López, Luna Daenerys</t>
  </si>
  <si>
    <t>218101</t>
  </si>
  <si>
    <t>Oliva Padilla, Ivana</t>
  </si>
  <si>
    <t>218009</t>
  </si>
  <si>
    <t>Ovalle Castillo, Elena Anahí</t>
  </si>
  <si>
    <t>218016</t>
  </si>
  <si>
    <t>Pineda Hernández, David André</t>
  </si>
  <si>
    <t>225062</t>
  </si>
  <si>
    <t>Prádanos Mendizabal, Alfredo José</t>
  </si>
  <si>
    <t>218141</t>
  </si>
  <si>
    <t>Rivas Soto, Karlo Enrique</t>
  </si>
  <si>
    <t>224093</t>
  </si>
  <si>
    <t>Rodríguez Vásquez, Angelo Gabriel</t>
  </si>
  <si>
    <t>225081</t>
  </si>
  <si>
    <t>Sierra Rodas, José Andrés</t>
  </si>
  <si>
    <t>218103</t>
  </si>
  <si>
    <t>Trejo Callejas, Santiago Alessandro</t>
  </si>
  <si>
    <t>218059</t>
  </si>
  <si>
    <t>Turcios Vásquez, Paolo Alejandro</t>
  </si>
  <si>
    <t>218060</t>
  </si>
  <si>
    <t>Urbina Vásquez, Daniela Sofía</t>
  </si>
  <si>
    <t>218029</t>
  </si>
  <si>
    <t>Zuleta Chang, Daniel Alexander</t>
  </si>
  <si>
    <t>MATEM031B</t>
  </si>
  <si>
    <t>032A</t>
  </si>
  <si>
    <t>Segundo Básico A</t>
  </si>
  <si>
    <t>Matemáticas</t>
  </si>
  <si>
    <t>217007</t>
  </si>
  <si>
    <t>Aguirre Johnson, Olivia Rose</t>
  </si>
  <si>
    <t>217013</t>
  </si>
  <si>
    <t>Arriola Valdés, Ana Sofía</t>
  </si>
  <si>
    <t>217015</t>
  </si>
  <si>
    <t>Barillas Flores, Sarah</t>
  </si>
  <si>
    <t>217019</t>
  </si>
  <si>
    <t>Calderón Acevedo, Matías</t>
  </si>
  <si>
    <t>217002</t>
  </si>
  <si>
    <t>Carranza Molina, José Andrés</t>
  </si>
  <si>
    <t>217024</t>
  </si>
  <si>
    <t>Chévez Palma, Juan Diego</t>
  </si>
  <si>
    <t>217031</t>
  </si>
  <si>
    <t>Díaz Vives, Sara Roussé</t>
  </si>
  <si>
    <t>217034</t>
  </si>
  <si>
    <t>Fernández Aldana, Gabriel</t>
  </si>
  <si>
    <t>217035</t>
  </si>
  <si>
    <t>Fernández Morales, Isabella</t>
  </si>
  <si>
    <t>217110</t>
  </si>
  <si>
    <t>Gil Ruiz, Anna Kamila</t>
  </si>
  <si>
    <t>217120</t>
  </si>
  <si>
    <t>Giron Woc, Jose Daniel</t>
  </si>
  <si>
    <t>220130</t>
  </si>
  <si>
    <t>Guzmán Schwartz, Katherine Isabel</t>
  </si>
  <si>
    <t>217039</t>
  </si>
  <si>
    <t>Hasse Méndez, Fabio</t>
  </si>
  <si>
    <t>217061</t>
  </si>
  <si>
    <t>Jiménez, Dulce Gabriela</t>
  </si>
  <si>
    <t>217042</t>
  </si>
  <si>
    <t>Jo Cuc, Esteban Guillermo</t>
  </si>
  <si>
    <t>217046</t>
  </si>
  <si>
    <t>Mai Mejía, Chia-Hua Elizabeth</t>
  </si>
  <si>
    <t>217050</t>
  </si>
  <si>
    <t>Ocampo Pérez, Sofía Gabriela</t>
  </si>
  <si>
    <t>217051</t>
  </si>
  <si>
    <t>Ogaldez Fuentes, Nicolle</t>
  </si>
  <si>
    <t>217052</t>
  </si>
  <si>
    <t>Oliva Padilla, Mateo</t>
  </si>
  <si>
    <t>217003</t>
  </si>
  <si>
    <t>Polanco Pelaez, Isabella</t>
  </si>
  <si>
    <t>217068</t>
  </si>
  <si>
    <t>Ramazzini Recinos, Giancarlo David</t>
  </si>
  <si>
    <t>217069</t>
  </si>
  <si>
    <t>Reina Navarijo, Diana Elizabeth</t>
  </si>
  <si>
    <t>217076</t>
  </si>
  <si>
    <t>Rodríguez García, Ian Alejandro</t>
  </si>
  <si>
    <t>217077</t>
  </si>
  <si>
    <t>Saca Roche, Mauricio Esteban</t>
  </si>
  <si>
    <t>217080</t>
  </si>
  <si>
    <t>Salazar Siguenza, Avril</t>
  </si>
  <si>
    <t>217082</t>
  </si>
  <si>
    <t>Sequeira Oliva, José Pablo Gustavo</t>
  </si>
  <si>
    <t>218130</t>
  </si>
  <si>
    <t>Soto Chapas, Matías Guillermo</t>
  </si>
  <si>
    <t>218132</t>
  </si>
  <si>
    <t>Tevalán Lima, Marcela</t>
  </si>
  <si>
    <t>218138</t>
  </si>
  <si>
    <t>Villagrán López, Gabriel Alejandro</t>
  </si>
  <si>
    <t>MATEM032A</t>
  </si>
  <si>
    <t>032B</t>
  </si>
  <si>
    <t>Segundo Básico B</t>
  </si>
  <si>
    <t>220127</t>
  </si>
  <si>
    <t>Abascal Herrera, Juanmaria</t>
  </si>
  <si>
    <t>217008</t>
  </si>
  <si>
    <t>Alcazar Sosa, Sofía Isabella</t>
  </si>
  <si>
    <t>217009</t>
  </si>
  <si>
    <t>Alvarez Valladares, Nathalia Marcella</t>
  </si>
  <si>
    <t>218126</t>
  </si>
  <si>
    <t xml:space="preserve">Aparicio Franco, Olivia Lucia </t>
  </si>
  <si>
    <t>217113</t>
  </si>
  <si>
    <t>Castellanos Varela, Pilar</t>
  </si>
  <si>
    <t>217023</t>
  </si>
  <si>
    <t>Chavén Molina, David Esteban</t>
  </si>
  <si>
    <t>217036</t>
  </si>
  <si>
    <t>Flores Loy, Matías Sebastián</t>
  </si>
  <si>
    <t>217108</t>
  </si>
  <si>
    <t>García Orellana, Fatima Valentina</t>
  </si>
  <si>
    <t>217038</t>
  </si>
  <si>
    <t>Girón Morales, Daniella María</t>
  </si>
  <si>
    <t>219097</t>
  </si>
  <si>
    <t>Guerra Corado, Jimena Carolina</t>
  </si>
  <si>
    <t>217040</t>
  </si>
  <si>
    <t>Hernández Gómez, Luis Ignacio</t>
  </si>
  <si>
    <t>222104</t>
  </si>
  <si>
    <t>Hsiao Rodríguez, Albert Sebastian</t>
  </si>
  <si>
    <t>217043</t>
  </si>
  <si>
    <t>Juárez Manzo, María Fernanda</t>
  </si>
  <si>
    <t>219095</t>
  </si>
  <si>
    <t>Mendoza Herrera, Pablo Andrés</t>
  </si>
  <si>
    <t>217048</t>
  </si>
  <si>
    <t>Mérida Sánchez, Theresa Isabela</t>
  </si>
  <si>
    <t>218129</t>
  </si>
  <si>
    <t>Meza García, Ana Fabiola</t>
  </si>
  <si>
    <t>217054</t>
  </si>
  <si>
    <t>Paiz Véliz, Mateo Alejandro</t>
  </si>
  <si>
    <t>217059</t>
  </si>
  <si>
    <t>Pérez Ponce, Ana Paula</t>
  </si>
  <si>
    <t>217060</t>
  </si>
  <si>
    <t>Pineda Hernández, Dafne Saraí</t>
  </si>
  <si>
    <t>217067</t>
  </si>
  <si>
    <t>Ramos Romero, Santiago</t>
  </si>
  <si>
    <t>223078</t>
  </si>
  <si>
    <t>Rodriguez Sazo, Elliot</t>
  </si>
  <si>
    <t>217083</t>
  </si>
  <si>
    <t xml:space="preserve">Sierra Furlán, Fernando Gabriel </t>
  </si>
  <si>
    <t>217084</t>
  </si>
  <si>
    <t>Soberanis Martínez, Valeria</t>
  </si>
  <si>
    <t>218120</t>
  </si>
  <si>
    <t>Soto Letona, Paula Isabella</t>
  </si>
  <si>
    <t>218128</t>
  </si>
  <si>
    <t>Vásquez Aquino, Ernesto</t>
  </si>
  <si>
    <t>217085</t>
  </si>
  <si>
    <t>Vásquez de León, Jorge Fabián</t>
  </si>
  <si>
    <t>217004</t>
  </si>
  <si>
    <t>Vásquez Paniagua, Rodrigo Andrés</t>
  </si>
  <si>
    <t>217087</t>
  </si>
  <si>
    <t>Villatoro Rodríguez, Thiago</t>
  </si>
  <si>
    <t>217005</t>
  </si>
  <si>
    <t>Zeceña Castro, Regina Sophia</t>
  </si>
  <si>
    <t>217090</t>
  </si>
  <si>
    <t>Zúñiga Gutierrez, Camila Beatriz</t>
  </si>
  <si>
    <t>MATEM032B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</si>
</sst>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E9BB2-D886-4A87-8BCB-9EBC439B4DA4}">
  <dimension ref="A1:P33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72</v>
      </c>
      <c r="E3" s="13">
        <v>77</v>
      </c>
      <c r="F3" s="14"/>
      <c r="G3" s="13"/>
      <c r="H3" s="13"/>
      <c r="I3" s="13"/>
      <c r="J3" s="13"/>
      <c r="M3">
        <f>D3+E3+F3+G3+H3</f>
        <v>149</v>
      </c>
      <c r="N3">
        <f>D3*0.17+E3*0.17+F3*0.17+G3*0.17+H3*0.17</f>
        <v>25.330000000000002</v>
      </c>
      <c r="O3">
        <f>I3*0.15</f>
        <v>0</v>
      </c>
      <c r="P3">
        <f>ROUND(N3+O3,0)</f>
        <v>25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96</v>
      </c>
      <c r="E4" s="13">
        <v>100</v>
      </c>
      <c r="F4" s="14"/>
      <c r="G4" s="13"/>
      <c r="H4" s="13"/>
      <c r="I4" s="13"/>
      <c r="J4" s="13"/>
      <c r="M4">
        <f>D4+E4+F4+G4+H4</f>
        <v>196</v>
      </c>
      <c r="N4">
        <f>D4*0.17+E4*0.17+F4*0.17+G4*0.17+H4*0.17</f>
        <v>33.32</v>
      </c>
      <c r="O4">
        <f>I4*0.15</f>
        <v>0</v>
      </c>
      <c r="P4">
        <f>ROUND(N4+O4,0)</f>
        <v>33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56</v>
      </c>
      <c r="E5" s="13">
        <v>73</v>
      </c>
      <c r="F5" s="14"/>
      <c r="G5" s="13"/>
      <c r="H5" s="13"/>
      <c r="I5" s="13"/>
      <c r="J5" s="13"/>
      <c r="M5">
        <f>D5+E5+F5+G5+H5</f>
        <v>129</v>
      </c>
      <c r="N5">
        <f>D5*0.17+E5*0.17+F5*0.17+G5*0.17+H5*0.17</f>
        <v>21.93</v>
      </c>
      <c r="O5">
        <f>I5*0.15</f>
        <v>0</v>
      </c>
      <c r="P5">
        <f>ROUND(N5+O5,0)</f>
        <v>22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82</v>
      </c>
      <c r="E6" s="13">
        <v>94</v>
      </c>
      <c r="F6" s="14"/>
      <c r="G6" s="13"/>
      <c r="H6" s="13"/>
      <c r="I6" s="13"/>
      <c r="J6" s="13"/>
      <c r="M6">
        <f>D6+E6+F6+G6+H6</f>
        <v>176</v>
      </c>
      <c r="N6">
        <f>D6*0.17+E6*0.17+F6*0.17+G6*0.17+H6*0.17</f>
        <v>29.92</v>
      </c>
      <c r="O6">
        <f>I6*0.15</f>
        <v>0</v>
      </c>
      <c r="P6">
        <f>ROUND(N6+O6,0)</f>
        <v>30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96</v>
      </c>
      <c r="E7" s="13">
        <v>93</v>
      </c>
      <c r="F7" s="14"/>
      <c r="G7" s="13"/>
      <c r="H7" s="13"/>
      <c r="I7" s="13"/>
      <c r="J7" s="13"/>
      <c r="M7">
        <f>D7+E7+F7+G7+H7</f>
        <v>189</v>
      </c>
      <c r="N7">
        <f>D7*0.17+E7*0.17+F7*0.17+G7*0.17+H7*0.17</f>
        <v>32.130000000000003</v>
      </c>
      <c r="O7">
        <f>I7*0.15</f>
        <v>0</v>
      </c>
      <c r="P7">
        <f>ROUND(N7+O7,0)</f>
        <v>32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87</v>
      </c>
      <c r="E8" s="13">
        <v>100</v>
      </c>
      <c r="F8" s="14"/>
      <c r="G8" s="13"/>
      <c r="H8" s="13"/>
      <c r="I8" s="13"/>
      <c r="J8" s="13"/>
      <c r="M8">
        <f>D8+E8+F8+G8+H8</f>
        <v>187</v>
      </c>
      <c r="N8">
        <f>D8*0.17+E8*0.17+F8*0.17+G8*0.17+H8*0.17</f>
        <v>31.79</v>
      </c>
      <c r="O8">
        <f>I8*0.15</f>
        <v>0</v>
      </c>
      <c r="P8">
        <f>ROUND(N8+O8,0)</f>
        <v>32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70</v>
      </c>
      <c r="E9" s="13">
        <v>75</v>
      </c>
      <c r="F9" s="14"/>
      <c r="G9" s="13"/>
      <c r="H9" s="13"/>
      <c r="I9" s="13"/>
      <c r="J9" s="13"/>
      <c r="M9">
        <f>D9+E9+F9+G9+H9</f>
        <v>145</v>
      </c>
      <c r="N9">
        <f>D9*0.17+E9*0.17+F9*0.17+G9*0.17+H9*0.17</f>
        <v>24.650000000000002</v>
      </c>
      <c r="O9">
        <f>I9*0.15</f>
        <v>0</v>
      </c>
      <c r="P9">
        <f>ROUND(N9+O9,0)</f>
        <v>25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87</v>
      </c>
      <c r="E10" s="13">
        <v>79</v>
      </c>
      <c r="F10" s="14"/>
      <c r="G10" s="13"/>
      <c r="H10" s="13"/>
      <c r="I10" s="13"/>
      <c r="J10" s="13"/>
      <c r="M10">
        <f>D10+E10+F10+G10+H10</f>
        <v>166</v>
      </c>
      <c r="N10">
        <f>D10*0.17+E10*0.17+F10*0.17+G10*0.17+H10*0.17</f>
        <v>28.220000000000002</v>
      </c>
      <c r="O10">
        <f>I10*0.15</f>
        <v>0</v>
      </c>
      <c r="P10">
        <f>ROUND(N10+O10,0)</f>
        <v>28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84</v>
      </c>
      <c r="E11" s="13">
        <v>93</v>
      </c>
      <c r="F11" s="14"/>
      <c r="G11" s="13"/>
      <c r="H11" s="13"/>
      <c r="I11" s="13"/>
      <c r="J11" s="13"/>
      <c r="M11">
        <f>D11+E11+F11+G11+H11</f>
        <v>177</v>
      </c>
      <c r="N11">
        <f>D11*0.17+E11*0.17+F11*0.17+G11*0.17+H11*0.17</f>
        <v>30.090000000000003</v>
      </c>
      <c r="O11">
        <f>I11*0.15</f>
        <v>0</v>
      </c>
      <c r="P11">
        <f>ROUND(N11+O11,0)</f>
        <v>30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91</v>
      </c>
      <c r="E12" s="13">
        <v>100</v>
      </c>
      <c r="F12" s="14"/>
      <c r="G12" s="13"/>
      <c r="H12" s="13"/>
      <c r="I12" s="13"/>
      <c r="J12" s="13"/>
      <c r="M12">
        <f>D12+E12+F12+G12+H12</f>
        <v>191</v>
      </c>
      <c r="N12">
        <f>D12*0.17+E12*0.17+F12*0.17+G12*0.17+H12*0.17</f>
        <v>32.47</v>
      </c>
      <c r="O12">
        <f>I12*0.15</f>
        <v>0</v>
      </c>
      <c r="P12">
        <f>ROUND(N12+O12,0)</f>
        <v>32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85</v>
      </c>
      <c r="E13" s="13">
        <v>94</v>
      </c>
      <c r="F13" s="14"/>
      <c r="G13" s="13"/>
      <c r="H13" s="13"/>
      <c r="I13" s="13"/>
      <c r="J13" s="13"/>
      <c r="M13">
        <f>D13+E13+F13+G13+H13</f>
        <v>179</v>
      </c>
      <c r="N13">
        <f>D13*0.17+E13*0.17+F13*0.17+G13*0.17+H13*0.17</f>
        <v>30.43</v>
      </c>
      <c r="O13">
        <f>I13*0.15</f>
        <v>0</v>
      </c>
      <c r="P13">
        <f>ROUND(N13+O13,0)</f>
        <v>30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73</v>
      </c>
      <c r="E14" s="13">
        <v>65</v>
      </c>
      <c r="F14" s="14"/>
      <c r="G14" s="13"/>
      <c r="H14" s="13"/>
      <c r="I14" s="13"/>
      <c r="J14" s="13"/>
      <c r="M14">
        <f>D14+E14+F14+G14+H14</f>
        <v>138</v>
      </c>
      <c r="N14">
        <f>D14*0.17+E14*0.17+F14*0.17+G14*0.17+H14*0.17</f>
        <v>23.46</v>
      </c>
      <c r="O14">
        <f>I14*0.15</f>
        <v>0</v>
      </c>
      <c r="P14">
        <f>ROUND(N14+O14,0)</f>
        <v>23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96</v>
      </c>
      <c r="E15" s="13">
        <v>98</v>
      </c>
      <c r="F15" s="14"/>
      <c r="G15" s="13"/>
      <c r="H15" s="13"/>
      <c r="I15" s="13"/>
      <c r="J15" s="13"/>
      <c r="M15">
        <f>D15+E15+F15+G15+H15</f>
        <v>194</v>
      </c>
      <c r="N15">
        <f>D15*0.17+E15*0.17+F15*0.17+G15*0.17+H15*0.17</f>
        <v>32.980000000000004</v>
      </c>
      <c r="O15">
        <f>I15*0.15</f>
        <v>0</v>
      </c>
      <c r="P15">
        <f>ROUND(N15+O15,0)</f>
        <v>33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38</v>
      </c>
      <c r="E16" s="13">
        <v>64</v>
      </c>
      <c r="F16" s="14"/>
      <c r="G16" s="13"/>
      <c r="H16" s="13"/>
      <c r="I16" s="13"/>
      <c r="J16" s="13"/>
      <c r="M16">
        <f>D16+E16+F16+G16+H16</f>
        <v>102</v>
      </c>
      <c r="N16">
        <f>D16*0.17+E16*0.17+F16*0.17+G16*0.17+H16*0.17</f>
        <v>17.340000000000003</v>
      </c>
      <c r="O16">
        <f>I16*0.15</f>
        <v>0</v>
      </c>
      <c r="P16">
        <f>ROUND(N16+O16,0)</f>
        <v>17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95</v>
      </c>
      <c r="E17" s="13">
        <v>90</v>
      </c>
      <c r="F17" s="14"/>
      <c r="G17" s="13"/>
      <c r="H17" s="13"/>
      <c r="I17" s="13"/>
      <c r="J17" s="13"/>
      <c r="M17">
        <f>D17+E17+F17+G17+H17</f>
        <v>185</v>
      </c>
      <c r="N17">
        <f>D17*0.17+E17*0.17+F17*0.17+G17*0.17+H17*0.17</f>
        <v>31.450000000000003</v>
      </c>
      <c r="O17">
        <f>I17*0.15</f>
        <v>0</v>
      </c>
      <c r="P17">
        <f>ROUND(N17+O17,0)</f>
        <v>31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85</v>
      </c>
      <c r="E18" s="13">
        <v>95</v>
      </c>
      <c r="F18" s="14"/>
      <c r="G18" s="13"/>
      <c r="H18" s="13"/>
      <c r="I18" s="13"/>
      <c r="J18" s="13"/>
      <c r="M18">
        <f>D18+E18+F18+G18+H18</f>
        <v>180</v>
      </c>
      <c r="N18">
        <f>D18*0.17+E18*0.17+F18*0.17+G18*0.17+H18*0.17</f>
        <v>30.6</v>
      </c>
      <c r="O18">
        <f>I18*0.15</f>
        <v>0</v>
      </c>
      <c r="P18">
        <f>ROUND(N18+O18,0)</f>
        <v>31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92</v>
      </c>
      <c r="E19" s="13">
        <v>83</v>
      </c>
      <c r="F19" s="14"/>
      <c r="G19" s="13"/>
      <c r="H19" s="13"/>
      <c r="I19" s="13"/>
      <c r="J19" s="13"/>
      <c r="M19">
        <f>D19+E19+F19+G19+H19</f>
        <v>175</v>
      </c>
      <c r="N19">
        <f>D19*0.17+E19*0.17+F19*0.17+G19*0.17+H19*0.17</f>
        <v>29.75</v>
      </c>
      <c r="O19">
        <f>I19*0.15</f>
        <v>0</v>
      </c>
      <c r="P19">
        <f>ROUND(N19+O19,0)</f>
        <v>30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86</v>
      </c>
      <c r="E20" s="13">
        <v>100</v>
      </c>
      <c r="F20" s="14"/>
      <c r="G20" s="13"/>
      <c r="H20" s="13"/>
      <c r="I20" s="13"/>
      <c r="J20" s="13"/>
      <c r="M20">
        <f>D20+E20+F20+G20+H20</f>
        <v>186</v>
      </c>
      <c r="N20">
        <f>D20*0.17+E20*0.17+F20*0.17+G20*0.17+H20*0.17</f>
        <v>31.62</v>
      </c>
      <c r="O20">
        <f>I20*0.15</f>
        <v>0</v>
      </c>
      <c r="P20">
        <f>ROUND(N20+O20,0)</f>
        <v>32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84</v>
      </c>
      <c r="E21" s="13">
        <v>82</v>
      </c>
      <c r="F21" s="14"/>
      <c r="G21" s="13"/>
      <c r="H21" s="13"/>
      <c r="I21" s="13"/>
      <c r="J21" s="13"/>
      <c r="M21">
        <f>D21+E21+F21+G21+H21</f>
        <v>166</v>
      </c>
      <c r="N21">
        <f>D21*0.17+E21*0.17+F21*0.17+G21*0.17+H21*0.17</f>
        <v>28.220000000000002</v>
      </c>
      <c r="O21">
        <f>I21*0.15</f>
        <v>0</v>
      </c>
      <c r="P21">
        <f>ROUND(N21+O21,0)</f>
        <v>28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90</v>
      </c>
      <c r="E22" s="13">
        <v>94</v>
      </c>
      <c r="F22" s="14"/>
      <c r="G22" s="13"/>
      <c r="H22" s="13"/>
      <c r="I22" s="13"/>
      <c r="J22" s="13"/>
      <c r="M22">
        <f>D22+E22+F22+G22+H22</f>
        <v>184</v>
      </c>
      <c r="N22">
        <f>D22*0.17+E22*0.17+F22*0.17+G22*0.17+H22*0.17</f>
        <v>31.28</v>
      </c>
      <c r="O22">
        <f>I22*0.15</f>
        <v>0</v>
      </c>
      <c r="P22">
        <f>ROUND(N22+O22,0)</f>
        <v>31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91</v>
      </c>
      <c r="E23" s="13">
        <v>94</v>
      </c>
      <c r="F23" s="14"/>
      <c r="G23" s="13"/>
      <c r="H23" s="13"/>
      <c r="I23" s="13"/>
      <c r="J23" s="13"/>
      <c r="M23">
        <f>D23+E23+F23+G23+H23</f>
        <v>185</v>
      </c>
      <c r="N23">
        <f>D23*0.17+E23*0.17+F23*0.17+G23*0.17+H23*0.17</f>
        <v>31.450000000000003</v>
      </c>
      <c r="O23">
        <f>I23*0.15</f>
        <v>0</v>
      </c>
      <c r="P23">
        <f>ROUND(N23+O23,0)</f>
        <v>31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81</v>
      </c>
      <c r="E24" s="13">
        <v>95</v>
      </c>
      <c r="F24" s="14"/>
      <c r="G24" s="13"/>
      <c r="H24" s="13"/>
      <c r="I24" s="13"/>
      <c r="J24" s="13"/>
      <c r="M24">
        <f>D24+E24+F24+G24+H24</f>
        <v>176</v>
      </c>
      <c r="N24">
        <f>D24*0.17+E24*0.17+F24*0.17+G24*0.17+H24*0.17</f>
        <v>29.92</v>
      </c>
      <c r="O24">
        <f>I24*0.15</f>
        <v>0</v>
      </c>
      <c r="P24">
        <f>ROUND(N24+O24,0)</f>
        <v>30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60</v>
      </c>
      <c r="E25" s="13">
        <v>74</v>
      </c>
      <c r="F25" s="14"/>
      <c r="G25" s="13"/>
      <c r="H25" s="13"/>
      <c r="I25" s="13"/>
      <c r="J25" s="13"/>
      <c r="M25">
        <f>D25+E25+F25+G25+H25</f>
        <v>134</v>
      </c>
      <c r="N25">
        <f>D25*0.17+E25*0.17+F25*0.17+G25*0.17+H25*0.17</f>
        <v>22.78</v>
      </c>
      <c r="O25">
        <f>I25*0.15</f>
        <v>0</v>
      </c>
      <c r="P25">
        <f>ROUND(N25+O25,0)</f>
        <v>23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61</v>
      </c>
      <c r="E26" s="13">
        <v>79</v>
      </c>
      <c r="F26" s="14"/>
      <c r="G26" s="13"/>
      <c r="H26" s="13"/>
      <c r="I26" s="13"/>
      <c r="J26" s="13"/>
      <c r="M26">
        <f>D26+E26+F26+G26+H26</f>
        <v>140</v>
      </c>
      <c r="N26">
        <f>D26*0.17+E26*0.17+F26*0.17+G26*0.17+H26*0.17</f>
        <v>23.800000000000004</v>
      </c>
      <c r="O26">
        <f>I26*0.15</f>
        <v>0</v>
      </c>
      <c r="P26">
        <f>ROUND(N26+O26,0)</f>
        <v>24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85</v>
      </c>
      <c r="E27" s="13">
        <v>95</v>
      </c>
      <c r="F27" s="14"/>
      <c r="G27" s="13"/>
      <c r="H27" s="13"/>
      <c r="I27" s="13"/>
      <c r="J27" s="13"/>
      <c r="M27">
        <f>D27+E27+F27+G27+H27</f>
        <v>180</v>
      </c>
      <c r="N27">
        <f>D27*0.17+E27*0.17+F27*0.17+G27*0.17+H27*0.17</f>
        <v>30.6</v>
      </c>
      <c r="O27">
        <f>I27*0.15</f>
        <v>0</v>
      </c>
      <c r="P27">
        <f>ROUND(N27+O27,0)</f>
        <v>31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91</v>
      </c>
      <c r="E28" s="13">
        <v>96</v>
      </c>
      <c r="F28" s="14"/>
      <c r="G28" s="13"/>
      <c r="H28" s="13"/>
      <c r="I28" s="13"/>
      <c r="J28" s="13"/>
      <c r="M28">
        <f>D28+E28+F28+G28+H28</f>
        <v>187</v>
      </c>
      <c r="N28">
        <f>D28*0.17+E28*0.17+F28*0.17+G28*0.17+H28*0.17</f>
        <v>31.79</v>
      </c>
      <c r="O28">
        <f>I28*0.15</f>
        <v>0</v>
      </c>
      <c r="P28">
        <f>ROUND(N28+O28,0)</f>
        <v>32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68</v>
      </c>
      <c r="E29" s="13">
        <v>68</v>
      </c>
      <c r="F29" s="14"/>
      <c r="G29" s="13"/>
      <c r="H29" s="13"/>
      <c r="I29" s="13"/>
      <c r="J29" s="13"/>
      <c r="M29">
        <f>D29+E29+F29+G29+H29</f>
        <v>136</v>
      </c>
      <c r="N29">
        <f>D29*0.17+E29*0.17+F29*0.17+G29*0.17+H29*0.17</f>
        <v>23.12</v>
      </c>
      <c r="O29">
        <f>I29*0.15</f>
        <v>0</v>
      </c>
      <c r="P29">
        <f>ROUND(N29+O29,0)</f>
        <v>23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88</v>
      </c>
      <c r="E30" s="13">
        <v>80</v>
      </c>
      <c r="F30" s="14"/>
      <c r="G30" s="13"/>
      <c r="H30" s="13"/>
      <c r="I30" s="13"/>
      <c r="J30" s="13"/>
      <c r="M30">
        <f>D30+E30+F30+G30+H30</f>
        <v>168</v>
      </c>
      <c r="N30">
        <f>D30*0.17+E30*0.17+F30*0.17+G30*0.17+H30*0.17</f>
        <v>28.560000000000002</v>
      </c>
      <c r="O30">
        <f>I30*0.15</f>
        <v>0</v>
      </c>
      <c r="P30">
        <f>ROUND(N30+O30,0)</f>
        <v>29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35</v>
      </c>
      <c r="E31" s="13">
        <v>50</v>
      </c>
      <c r="F31" s="14"/>
      <c r="G31" s="13"/>
      <c r="H31" s="13"/>
      <c r="I31" s="13"/>
      <c r="J31" s="13"/>
      <c r="M31">
        <f>D31+E31+F31+G31+H31</f>
        <v>85</v>
      </c>
      <c r="N31">
        <f>D31*0.17+E31*0.17+F31*0.17+G31*0.17+H31*0.17</f>
        <v>14.45</v>
      </c>
      <c r="O31">
        <f>I31*0.15</f>
        <v>0</v>
      </c>
      <c r="P31">
        <f>ROUND(N31+O31,0)</f>
        <v>14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91</v>
      </c>
      <c r="E32" s="13">
        <v>95</v>
      </c>
      <c r="F32" s="14"/>
      <c r="G32" s="13"/>
      <c r="H32" s="13"/>
      <c r="I32" s="13"/>
      <c r="J32" s="13"/>
      <c r="M32">
        <f>D32+E32+F32+G32+H32</f>
        <v>186</v>
      </c>
      <c r="N32">
        <f>D32*0.17+E32*0.17+F32*0.17+G32*0.17+H32*0.17</f>
        <v>31.620000000000005</v>
      </c>
      <c r="O32">
        <f>I32*0.15</f>
        <v>0</v>
      </c>
      <c r="P32">
        <f>ROUND(N32+O32,0)</f>
        <v>32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81</v>
      </c>
      <c r="E33" s="13">
        <v>85</v>
      </c>
      <c r="F33" s="14"/>
      <c r="G33" s="13"/>
      <c r="H33" s="13"/>
      <c r="I33" s="13"/>
      <c r="J33" s="13"/>
      <c r="M33">
        <f>D33+E33+F33+G33+H33</f>
        <v>166</v>
      </c>
      <c r="N33">
        <f>D33*0.17+E33*0.17+F33*0.17+G33*0.17+H33*0.17</f>
        <v>28.220000000000002</v>
      </c>
      <c r="O33">
        <f>I33*0.15</f>
        <v>0</v>
      </c>
      <c r="P33">
        <f>ROUND(N33+O33,0)</f>
        <v>28</v>
      </c>
    </row>
  </sheetData>
  <sheetProtection algorithmName="SHA-512" hashValue="H5ez8Un+nVLzwdr4wU+YZCT3EJt+HUn5UJyP456wu2UughtQ+zFerlgTeNyjQL4UVGgW1u8TswyRuxEnnoAMOw==" saltValue="VyrB3pQxpJptOeLRwRXXQQ==" spinCount="100000" sheet="1" objects="1" scenarios="1"/>
  <dataValidations count="31">
    <dataValidation type="whole" allowBlank="1" showInputMessage="1" showErrorMessage="1" errorTitle="Valor fuera de rango" error="Ingrese un valor correcto" sqref="F3" xr:uid="{5FC00D1B-DFDB-402A-B79F-3F769465BA84}">
      <formula1>0</formula1>
      <formula2>100</formula2>
    </dataValidation>
    <dataValidation type="whole" allowBlank="1" showInputMessage="1" showErrorMessage="1" errorTitle="Valor fuera de rango" error="Ingrese un valor correcto" sqref="F4" xr:uid="{249E63F4-4DAB-4A32-9838-6A08E8ECD97D}">
      <formula1>0</formula1>
      <formula2>100</formula2>
    </dataValidation>
    <dataValidation type="whole" allowBlank="1" showInputMessage="1" showErrorMessage="1" errorTitle="Valor fuera de rango" error="Ingrese un valor correcto" sqref="F5" xr:uid="{4056824D-CA54-4B44-B58A-B3445D98D83C}">
      <formula1>0</formula1>
      <formula2>100</formula2>
    </dataValidation>
    <dataValidation type="whole" allowBlank="1" showInputMessage="1" showErrorMessage="1" errorTitle="Valor fuera de rango" error="Ingrese un valor correcto" sqref="F6" xr:uid="{66A1A240-E1EE-41E8-8F53-DDAC33772A95}">
      <formula1>0</formula1>
      <formula2>100</formula2>
    </dataValidation>
    <dataValidation type="whole" allowBlank="1" showInputMessage="1" showErrorMessage="1" errorTitle="Valor fuera de rango" error="Ingrese un valor correcto" sqref="F7" xr:uid="{66670730-2CB9-405C-8181-EF2397C5F201}">
      <formula1>0</formula1>
      <formula2>100</formula2>
    </dataValidation>
    <dataValidation type="whole" allowBlank="1" showInputMessage="1" showErrorMessage="1" errorTitle="Valor fuera de rango" error="Ingrese un valor correcto" sqref="F8" xr:uid="{81BF94CF-BE34-4640-9744-E1E3DB5BD104}">
      <formula1>0</formula1>
      <formula2>100</formula2>
    </dataValidation>
    <dataValidation type="whole" allowBlank="1" showInputMessage="1" showErrorMessage="1" errorTitle="Valor fuera de rango" error="Ingrese un valor correcto" sqref="F9" xr:uid="{C20E3D2E-BDA7-4FFC-ABB7-AC5F5CB1EC61}">
      <formula1>0</formula1>
      <formula2>100</formula2>
    </dataValidation>
    <dataValidation type="whole" allowBlank="1" showInputMessage="1" showErrorMessage="1" errorTitle="Valor fuera de rango" error="Ingrese un valor correcto" sqref="F10" xr:uid="{3C3254AB-EAB8-4307-9DBB-898B5BAF3A17}">
      <formula1>0</formula1>
      <formula2>100</formula2>
    </dataValidation>
    <dataValidation type="whole" allowBlank="1" showInputMessage="1" showErrorMessage="1" errorTitle="Valor fuera de rango" error="Ingrese un valor correcto" sqref="F11" xr:uid="{1817E5E2-48CC-47AD-BB7F-449CC8E3F4DD}">
      <formula1>0</formula1>
      <formula2>100</formula2>
    </dataValidation>
    <dataValidation type="whole" allowBlank="1" showInputMessage="1" showErrorMessage="1" errorTitle="Valor fuera de rango" error="Ingrese un valor correcto" sqref="F12" xr:uid="{D5F996C4-5D68-4DFF-BADF-00F23097CF1A}">
      <formula1>0</formula1>
      <formula2>100</formula2>
    </dataValidation>
    <dataValidation type="whole" allowBlank="1" showInputMessage="1" showErrorMessage="1" errorTitle="Valor fuera de rango" error="Ingrese un valor correcto" sqref="F13" xr:uid="{465807B0-AE7D-4D50-A947-6EC480A4E6D5}">
      <formula1>0</formula1>
      <formula2>100</formula2>
    </dataValidation>
    <dataValidation type="whole" allowBlank="1" showInputMessage="1" showErrorMessage="1" errorTitle="Valor fuera de rango" error="Ingrese un valor correcto" sqref="F14" xr:uid="{6B60C86C-1454-4346-BD5F-193D92BC8F0F}">
      <formula1>0</formula1>
      <formula2>100</formula2>
    </dataValidation>
    <dataValidation type="whole" allowBlank="1" showInputMessage="1" showErrorMessage="1" errorTitle="Valor fuera de rango" error="Ingrese un valor correcto" sqref="F15" xr:uid="{D4A93848-9557-4139-9574-FEDF5D5FF77E}">
      <formula1>0</formula1>
      <formula2>100</formula2>
    </dataValidation>
    <dataValidation type="whole" allowBlank="1" showInputMessage="1" showErrorMessage="1" errorTitle="Valor fuera de rango" error="Ingrese un valor correcto" sqref="F16" xr:uid="{B211EC0F-BA32-401C-B4B9-A0F910F374F4}">
      <formula1>0</formula1>
      <formula2>100</formula2>
    </dataValidation>
    <dataValidation type="whole" allowBlank="1" showInputMessage="1" showErrorMessage="1" errorTitle="Valor fuera de rango" error="Ingrese un valor correcto" sqref="F17" xr:uid="{7362345D-A3A4-4CB2-906F-7B65AF726AFD}">
      <formula1>0</formula1>
      <formula2>100</formula2>
    </dataValidation>
    <dataValidation type="whole" allowBlank="1" showInputMessage="1" showErrorMessage="1" errorTitle="Valor fuera de rango" error="Ingrese un valor correcto" sqref="F18" xr:uid="{D1EC78CC-E6DC-40A2-BB6E-B829A0DF7E8C}">
      <formula1>0</formula1>
      <formula2>100</formula2>
    </dataValidation>
    <dataValidation type="whole" allowBlank="1" showInputMessage="1" showErrorMessage="1" errorTitle="Valor fuera de rango" error="Ingrese un valor correcto" sqref="F19" xr:uid="{C57E0C62-486B-4EDD-8678-61086D7EE20A}">
      <formula1>0</formula1>
      <formula2>100</formula2>
    </dataValidation>
    <dataValidation type="whole" allowBlank="1" showInputMessage="1" showErrorMessage="1" errorTitle="Valor fuera de rango" error="Ingrese un valor correcto" sqref="F20" xr:uid="{7E7BC7C0-9C36-498A-A784-2EEE296F4E96}">
      <formula1>0</formula1>
      <formula2>100</formula2>
    </dataValidation>
    <dataValidation type="whole" allowBlank="1" showInputMessage="1" showErrorMessage="1" errorTitle="Valor fuera de rango" error="Ingrese un valor correcto" sqref="F21" xr:uid="{B85BEBDC-7A52-4231-BF49-E66307031EC3}">
      <formula1>0</formula1>
      <formula2>100</formula2>
    </dataValidation>
    <dataValidation type="whole" allowBlank="1" showInputMessage="1" showErrorMessage="1" errorTitle="Valor fuera de rango" error="Ingrese un valor correcto" sqref="F22" xr:uid="{158CE6A4-7AC0-4A53-9749-25B251C8CF70}">
      <formula1>0</formula1>
      <formula2>100</formula2>
    </dataValidation>
    <dataValidation type="whole" allowBlank="1" showInputMessage="1" showErrorMessage="1" errorTitle="Valor fuera de rango" error="Ingrese un valor correcto" sqref="F23" xr:uid="{F9F6B24E-325D-4923-9B3B-A4C89568705E}">
      <formula1>0</formula1>
      <formula2>100</formula2>
    </dataValidation>
    <dataValidation type="whole" allowBlank="1" showInputMessage="1" showErrorMessage="1" errorTitle="Valor fuera de rango" error="Ingrese un valor correcto" sqref="F24" xr:uid="{9D300B3C-0D7C-4BF9-AA9C-0DD848C9CC9E}">
      <formula1>0</formula1>
      <formula2>100</formula2>
    </dataValidation>
    <dataValidation type="whole" allowBlank="1" showInputMessage="1" showErrorMessage="1" errorTitle="Valor fuera de rango" error="Ingrese un valor correcto" sqref="F25" xr:uid="{E95D9F94-2DA5-42FB-9B9D-48D185032884}">
      <formula1>0</formula1>
      <formula2>100</formula2>
    </dataValidation>
    <dataValidation type="whole" allowBlank="1" showInputMessage="1" showErrorMessage="1" errorTitle="Valor fuera de rango" error="Ingrese un valor correcto" sqref="F26" xr:uid="{71D9E13D-7C72-4328-81BE-5210B271CDC7}">
      <formula1>0</formula1>
      <formula2>100</formula2>
    </dataValidation>
    <dataValidation type="whole" allowBlank="1" showInputMessage="1" showErrorMessage="1" errorTitle="Valor fuera de rango" error="Ingrese un valor correcto" sqref="F27" xr:uid="{A9865F54-538F-491B-9F5E-846F918B1AD2}">
      <formula1>0</formula1>
      <formula2>100</formula2>
    </dataValidation>
    <dataValidation type="whole" allowBlank="1" showInputMessage="1" showErrorMessage="1" errorTitle="Valor fuera de rango" error="Ingrese un valor correcto" sqref="F28" xr:uid="{C8A2177E-E6DB-40E3-84DA-D9BCEB8A4CFA}">
      <formula1>0</formula1>
      <formula2>100</formula2>
    </dataValidation>
    <dataValidation type="whole" allowBlank="1" showInputMessage="1" showErrorMessage="1" errorTitle="Valor fuera de rango" error="Ingrese un valor correcto" sqref="F29" xr:uid="{6FD46588-C31E-43A0-88D1-D7D5E7145411}">
      <formula1>0</formula1>
      <formula2>100</formula2>
    </dataValidation>
    <dataValidation type="whole" allowBlank="1" showInputMessage="1" showErrorMessage="1" errorTitle="Valor fuera de rango" error="Ingrese un valor correcto" sqref="F30" xr:uid="{3C81AE4C-EDCF-4B7D-8317-8952683B7FC2}">
      <formula1>0</formula1>
      <formula2>100</formula2>
    </dataValidation>
    <dataValidation type="whole" allowBlank="1" showInputMessage="1" showErrorMessage="1" errorTitle="Valor fuera de rango" error="Ingrese un valor correcto" sqref="F31" xr:uid="{C1DED5AC-2382-47AA-83C3-368D789566AF}">
      <formula1>0</formula1>
      <formula2>100</formula2>
    </dataValidation>
    <dataValidation type="whole" allowBlank="1" showInputMessage="1" showErrorMessage="1" errorTitle="Valor fuera de rango" error="Ingrese un valor correcto" sqref="F32" xr:uid="{9E558374-6EC0-4096-B336-EC1B79B4DB7B}">
      <formula1>0</formula1>
      <formula2>100</formula2>
    </dataValidation>
    <dataValidation type="whole" allowBlank="1" showInputMessage="1" showErrorMessage="1" errorTitle="Valor fuera de rango" error="Ingrese un valor correcto" sqref="F33" xr:uid="{F5DDF2D6-220D-4048-B28A-E3459922553C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E6B10-867A-4944-A0F0-24D9A7A6A4DD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77</v>
      </c>
      <c r="C1" s="1" t="s">
        <v>78</v>
      </c>
      <c r="D1" s="5" t="s">
        <v>141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79</v>
      </c>
      <c r="B3" s="11">
        <v>1</v>
      </c>
      <c r="C3" s="12" t="s">
        <v>80</v>
      </c>
      <c r="D3" s="13">
        <v>81</v>
      </c>
      <c r="E3" s="13">
        <v>95</v>
      </c>
      <c r="F3" s="14"/>
      <c r="G3" s="13"/>
      <c r="H3" s="13"/>
      <c r="I3" s="13"/>
      <c r="J3" s="13"/>
      <c r="M3">
        <f>D3+E3+F3+G3+H3</f>
        <v>176</v>
      </c>
      <c r="N3">
        <f>D3*0.17+E3*0.17+F3*0.17+G3*0.17+H3*0.17</f>
        <v>29.92</v>
      </c>
      <c r="O3">
        <f>I3*0.15</f>
        <v>0</v>
      </c>
      <c r="P3">
        <f>ROUND(N3+O3,0)</f>
        <v>30</v>
      </c>
    </row>
    <row r="4" spans="1:16" x14ac:dyDescent="0.25">
      <c r="A4" s="11" t="s">
        <v>81</v>
      </c>
      <c r="B4" s="11">
        <v>2</v>
      </c>
      <c r="C4" s="12" t="s">
        <v>82</v>
      </c>
      <c r="D4" s="13">
        <v>79</v>
      </c>
      <c r="E4" s="13">
        <v>95</v>
      </c>
      <c r="F4" s="14"/>
      <c r="G4" s="13"/>
      <c r="H4" s="13"/>
      <c r="I4" s="13"/>
      <c r="J4" s="13"/>
      <c r="M4">
        <f>D4+E4+F4+G4+H4</f>
        <v>174</v>
      </c>
      <c r="N4">
        <f>D4*0.17+E4*0.17+F4*0.17+G4*0.17+H4*0.17</f>
        <v>29.580000000000005</v>
      </c>
      <c r="O4">
        <f>I4*0.15</f>
        <v>0</v>
      </c>
      <c r="P4">
        <f>ROUND(N4+O4,0)</f>
        <v>30</v>
      </c>
    </row>
    <row r="5" spans="1:16" x14ac:dyDescent="0.25">
      <c r="A5" s="11" t="s">
        <v>83</v>
      </c>
      <c r="B5" s="11">
        <v>3</v>
      </c>
      <c r="C5" s="12" t="s">
        <v>84</v>
      </c>
      <c r="D5" s="13">
        <v>77</v>
      </c>
      <c r="E5" s="13">
        <v>73</v>
      </c>
      <c r="F5" s="14"/>
      <c r="G5" s="13"/>
      <c r="H5" s="13"/>
      <c r="I5" s="13"/>
      <c r="J5" s="13"/>
      <c r="M5">
        <f>D5+E5+F5+G5+H5</f>
        <v>150</v>
      </c>
      <c r="N5">
        <f>D5*0.17+E5*0.17+F5*0.17+G5*0.17+H5*0.17</f>
        <v>25.5</v>
      </c>
      <c r="O5">
        <f>I5*0.15</f>
        <v>0</v>
      </c>
      <c r="P5">
        <f>ROUND(N5+O5,0)</f>
        <v>26</v>
      </c>
    </row>
    <row r="6" spans="1:16" x14ac:dyDescent="0.25">
      <c r="A6" s="11" t="s">
        <v>85</v>
      </c>
      <c r="B6" s="11">
        <v>4</v>
      </c>
      <c r="C6" s="12" t="s">
        <v>86</v>
      </c>
      <c r="D6" s="13">
        <v>70</v>
      </c>
      <c r="E6" s="13">
        <v>87</v>
      </c>
      <c r="F6" s="14"/>
      <c r="G6" s="13"/>
      <c r="H6" s="13"/>
      <c r="I6" s="13"/>
      <c r="J6" s="13"/>
      <c r="M6">
        <f>D6+E6+F6+G6+H6</f>
        <v>157</v>
      </c>
      <c r="N6">
        <f>D6*0.17+E6*0.17+F6*0.17+G6*0.17+H6*0.17</f>
        <v>26.69</v>
      </c>
      <c r="O6">
        <f>I6*0.15</f>
        <v>0</v>
      </c>
      <c r="P6">
        <f>ROUND(N6+O6,0)</f>
        <v>27</v>
      </c>
    </row>
    <row r="7" spans="1:16" x14ac:dyDescent="0.25">
      <c r="A7" s="11" t="s">
        <v>87</v>
      </c>
      <c r="B7" s="11">
        <v>5</v>
      </c>
      <c r="C7" s="12" t="s">
        <v>88</v>
      </c>
      <c r="D7" s="13">
        <v>87</v>
      </c>
      <c r="E7" s="13">
        <v>88</v>
      </c>
      <c r="F7" s="14"/>
      <c r="G7" s="13"/>
      <c r="H7" s="13"/>
      <c r="I7" s="13"/>
      <c r="J7" s="13"/>
      <c r="M7">
        <f>D7+E7+F7+G7+H7</f>
        <v>175</v>
      </c>
      <c r="N7">
        <f>D7*0.17+E7*0.17+F7*0.17+G7*0.17+H7*0.17</f>
        <v>29.75</v>
      </c>
      <c r="O7">
        <f>I7*0.15</f>
        <v>0</v>
      </c>
      <c r="P7">
        <f>ROUND(N7+O7,0)</f>
        <v>30</v>
      </c>
    </row>
    <row r="8" spans="1:16" x14ac:dyDescent="0.25">
      <c r="A8" s="11" t="s">
        <v>89</v>
      </c>
      <c r="B8" s="11">
        <v>6</v>
      </c>
      <c r="C8" s="12" t="s">
        <v>90</v>
      </c>
      <c r="D8" s="13">
        <v>85</v>
      </c>
      <c r="E8" s="13">
        <v>88</v>
      </c>
      <c r="F8" s="14"/>
      <c r="G8" s="13"/>
      <c r="H8" s="13"/>
      <c r="I8" s="13"/>
      <c r="J8" s="13"/>
      <c r="M8">
        <f>D8+E8+F8+G8+H8</f>
        <v>173</v>
      </c>
      <c r="N8">
        <f>D8*0.17+E8*0.17+F8*0.17+G8*0.17+H8*0.17</f>
        <v>29.410000000000004</v>
      </c>
      <c r="O8">
        <f>I8*0.15</f>
        <v>0</v>
      </c>
      <c r="P8">
        <f>ROUND(N8+O8,0)</f>
        <v>29</v>
      </c>
    </row>
    <row r="9" spans="1:16" x14ac:dyDescent="0.25">
      <c r="A9" s="11" t="s">
        <v>91</v>
      </c>
      <c r="B9" s="11">
        <v>7</v>
      </c>
      <c r="C9" s="12" t="s">
        <v>92</v>
      </c>
      <c r="D9" s="13">
        <v>83</v>
      </c>
      <c r="E9" s="13">
        <v>87</v>
      </c>
      <c r="F9" s="14"/>
      <c r="G9" s="13"/>
      <c r="H9" s="13"/>
      <c r="I9" s="13"/>
      <c r="J9" s="13"/>
      <c r="M9">
        <f>D9+E9+F9+G9+H9</f>
        <v>170</v>
      </c>
      <c r="N9">
        <f>D9*0.17+E9*0.17+F9*0.17+G9*0.17+H9*0.17</f>
        <v>28.900000000000002</v>
      </c>
      <c r="O9">
        <f>I9*0.15</f>
        <v>0</v>
      </c>
      <c r="P9">
        <f>ROUND(N9+O9,0)</f>
        <v>29</v>
      </c>
    </row>
    <row r="10" spans="1:16" x14ac:dyDescent="0.25">
      <c r="A10" s="11" t="s">
        <v>93</v>
      </c>
      <c r="B10" s="11">
        <v>8</v>
      </c>
      <c r="C10" s="12" t="s">
        <v>94</v>
      </c>
      <c r="D10" s="13">
        <v>76</v>
      </c>
      <c r="E10" s="13">
        <v>82</v>
      </c>
      <c r="F10" s="14"/>
      <c r="G10" s="13"/>
      <c r="H10" s="13"/>
      <c r="I10" s="13"/>
      <c r="J10" s="13"/>
      <c r="M10">
        <f>D10+E10+F10+G10+H10</f>
        <v>158</v>
      </c>
      <c r="N10">
        <f>D10*0.17+E10*0.17+F10*0.17+G10*0.17+H10*0.17</f>
        <v>26.860000000000003</v>
      </c>
      <c r="O10">
        <f>I10*0.15</f>
        <v>0</v>
      </c>
      <c r="P10">
        <f>ROUND(N10+O10,0)</f>
        <v>27</v>
      </c>
    </row>
    <row r="11" spans="1:16" x14ac:dyDescent="0.25">
      <c r="A11" s="11" t="s">
        <v>95</v>
      </c>
      <c r="B11" s="11">
        <v>9</v>
      </c>
      <c r="C11" s="12" t="s">
        <v>96</v>
      </c>
      <c r="D11" s="13">
        <v>94</v>
      </c>
      <c r="E11" s="13">
        <v>95</v>
      </c>
      <c r="F11" s="14"/>
      <c r="G11" s="13"/>
      <c r="H11" s="13"/>
      <c r="I11" s="13"/>
      <c r="J11" s="13"/>
      <c r="M11">
        <f>D11+E11+F11+G11+H11</f>
        <v>189</v>
      </c>
      <c r="N11">
        <f>D11*0.17+E11*0.17+F11*0.17+G11*0.17+H11*0.17</f>
        <v>32.130000000000003</v>
      </c>
      <c r="O11">
        <f>I11*0.15</f>
        <v>0</v>
      </c>
      <c r="P11">
        <f>ROUND(N11+O11,0)</f>
        <v>32</v>
      </c>
    </row>
    <row r="12" spans="1:16" x14ac:dyDescent="0.25">
      <c r="A12" s="11" t="s">
        <v>97</v>
      </c>
      <c r="B12" s="11">
        <v>10</v>
      </c>
      <c r="C12" s="12" t="s">
        <v>98</v>
      </c>
      <c r="D12" s="13">
        <v>92</v>
      </c>
      <c r="E12" s="13">
        <v>96</v>
      </c>
      <c r="F12" s="14"/>
      <c r="G12" s="13"/>
      <c r="H12" s="13"/>
      <c r="I12" s="13"/>
      <c r="J12" s="13"/>
      <c r="M12">
        <f>D12+E12+F12+G12+H12</f>
        <v>188</v>
      </c>
      <c r="N12">
        <f>D12*0.17+E12*0.17+F12*0.17+G12*0.17+H12*0.17</f>
        <v>31.96</v>
      </c>
      <c r="O12">
        <f>I12*0.15</f>
        <v>0</v>
      </c>
      <c r="P12">
        <f>ROUND(N12+O12,0)</f>
        <v>32</v>
      </c>
    </row>
    <row r="13" spans="1:16" x14ac:dyDescent="0.25">
      <c r="A13" s="11" t="s">
        <v>99</v>
      </c>
      <c r="B13" s="11">
        <v>11</v>
      </c>
      <c r="C13" s="12" t="s">
        <v>100</v>
      </c>
      <c r="D13" s="13">
        <v>71</v>
      </c>
      <c r="E13" s="13">
        <v>84</v>
      </c>
      <c r="F13" s="14"/>
      <c r="G13" s="13"/>
      <c r="H13" s="13"/>
      <c r="I13" s="13"/>
      <c r="J13" s="13"/>
      <c r="M13">
        <f>D13+E13+F13+G13+H13</f>
        <v>155</v>
      </c>
      <c r="N13">
        <f>D13*0.17+E13*0.17+F13*0.17+G13*0.17+H13*0.17</f>
        <v>26.35</v>
      </c>
      <c r="O13">
        <f>I13*0.15</f>
        <v>0</v>
      </c>
      <c r="P13">
        <f>ROUND(N13+O13,0)</f>
        <v>26</v>
      </c>
    </row>
    <row r="14" spans="1:16" x14ac:dyDescent="0.25">
      <c r="A14" s="11" t="s">
        <v>101</v>
      </c>
      <c r="B14" s="11">
        <v>12</v>
      </c>
      <c r="C14" s="12" t="s">
        <v>102</v>
      </c>
      <c r="D14" s="13">
        <v>80</v>
      </c>
      <c r="E14" s="13">
        <v>90</v>
      </c>
      <c r="F14" s="14"/>
      <c r="G14" s="13"/>
      <c r="H14" s="13"/>
      <c r="I14" s="13"/>
      <c r="J14" s="13"/>
      <c r="M14">
        <f>D14+E14+F14+G14+H14</f>
        <v>170</v>
      </c>
      <c r="N14">
        <f>D14*0.17+E14*0.17+F14*0.17+G14*0.17+H14*0.17</f>
        <v>28.900000000000002</v>
      </c>
      <c r="O14">
        <f>I14*0.15</f>
        <v>0</v>
      </c>
      <c r="P14">
        <f>ROUND(N14+O14,0)</f>
        <v>29</v>
      </c>
    </row>
    <row r="15" spans="1:16" x14ac:dyDescent="0.25">
      <c r="A15" s="11" t="s">
        <v>103</v>
      </c>
      <c r="B15" s="11">
        <v>13</v>
      </c>
      <c r="C15" s="12" t="s">
        <v>104</v>
      </c>
      <c r="D15" s="13">
        <v>82</v>
      </c>
      <c r="E15" s="13">
        <v>72</v>
      </c>
      <c r="F15" s="14"/>
      <c r="G15" s="13"/>
      <c r="H15" s="13"/>
      <c r="I15" s="13"/>
      <c r="J15" s="13"/>
      <c r="M15">
        <f>D15+E15+F15+G15+H15</f>
        <v>154</v>
      </c>
      <c r="N15">
        <f>D15*0.17+E15*0.17+F15*0.17+G15*0.17+H15*0.17</f>
        <v>26.18</v>
      </c>
      <c r="O15">
        <f>I15*0.15</f>
        <v>0</v>
      </c>
      <c r="P15">
        <f>ROUND(N15+O15,0)</f>
        <v>26</v>
      </c>
    </row>
    <row r="16" spans="1:16" x14ac:dyDescent="0.25">
      <c r="A16" s="11" t="s">
        <v>105</v>
      </c>
      <c r="B16" s="11">
        <v>14</v>
      </c>
      <c r="C16" s="12" t="s">
        <v>106</v>
      </c>
      <c r="D16" s="13">
        <v>78</v>
      </c>
      <c r="E16" s="13">
        <v>78</v>
      </c>
      <c r="F16" s="14"/>
      <c r="G16" s="13"/>
      <c r="H16" s="13"/>
      <c r="I16" s="13"/>
      <c r="J16" s="13"/>
      <c r="M16">
        <f>D16+E16+F16+G16+H16</f>
        <v>156</v>
      </c>
      <c r="N16">
        <f>D16*0.17+E16*0.17+F16*0.17+G16*0.17+H16*0.17</f>
        <v>26.520000000000003</v>
      </c>
      <c r="O16">
        <f>I16*0.15</f>
        <v>0</v>
      </c>
      <c r="P16">
        <f>ROUND(N16+O16,0)</f>
        <v>27</v>
      </c>
    </row>
    <row r="17" spans="1:16" x14ac:dyDescent="0.25">
      <c r="A17" s="11" t="s">
        <v>107</v>
      </c>
      <c r="B17" s="11">
        <v>15</v>
      </c>
      <c r="C17" s="12" t="s">
        <v>108</v>
      </c>
      <c r="D17" s="13">
        <v>88</v>
      </c>
      <c r="E17" s="13">
        <v>91</v>
      </c>
      <c r="F17" s="14"/>
      <c r="G17" s="13"/>
      <c r="H17" s="13"/>
      <c r="I17" s="13"/>
      <c r="J17" s="13"/>
      <c r="M17">
        <f>D17+E17+F17+G17+H17</f>
        <v>179</v>
      </c>
      <c r="N17">
        <f>D17*0.17+E17*0.17+F17*0.17+G17*0.17+H17*0.17</f>
        <v>30.43</v>
      </c>
      <c r="O17">
        <f>I17*0.15</f>
        <v>0</v>
      </c>
      <c r="P17">
        <f>ROUND(N17+O17,0)</f>
        <v>30</v>
      </c>
    </row>
    <row r="18" spans="1:16" x14ac:dyDescent="0.25">
      <c r="A18" s="11" t="s">
        <v>109</v>
      </c>
      <c r="B18" s="11">
        <v>16</v>
      </c>
      <c r="C18" s="12" t="s">
        <v>110</v>
      </c>
      <c r="D18" s="13">
        <v>73</v>
      </c>
      <c r="E18" s="13">
        <v>70</v>
      </c>
      <c r="F18" s="14"/>
      <c r="G18" s="13"/>
      <c r="H18" s="13"/>
      <c r="I18" s="13"/>
      <c r="J18" s="13"/>
      <c r="M18">
        <f>D18+E18+F18+G18+H18</f>
        <v>143</v>
      </c>
      <c r="N18">
        <f>D18*0.17+E18*0.17+F18*0.17+G18*0.17+H18*0.17</f>
        <v>24.310000000000002</v>
      </c>
      <c r="O18">
        <f>I18*0.15</f>
        <v>0</v>
      </c>
      <c r="P18">
        <f>ROUND(N18+O18,0)</f>
        <v>24</v>
      </c>
    </row>
    <row r="19" spans="1:16" x14ac:dyDescent="0.25">
      <c r="A19" s="11" t="s">
        <v>111</v>
      </c>
      <c r="B19" s="11">
        <v>17</v>
      </c>
      <c r="C19" s="12" t="s">
        <v>112</v>
      </c>
      <c r="D19" s="13">
        <v>77</v>
      </c>
      <c r="E19" s="13">
        <v>83</v>
      </c>
      <c r="F19" s="14"/>
      <c r="G19" s="13"/>
      <c r="H19" s="13"/>
      <c r="I19" s="13"/>
      <c r="J19" s="13"/>
      <c r="M19">
        <f>D19+E19+F19+G19+H19</f>
        <v>160</v>
      </c>
      <c r="N19">
        <f>D19*0.17+E19*0.17+F19*0.17+G19*0.17+H19*0.17</f>
        <v>27.200000000000003</v>
      </c>
      <c r="O19">
        <f>I19*0.15</f>
        <v>0</v>
      </c>
      <c r="P19">
        <f>ROUND(N19+O19,0)</f>
        <v>27</v>
      </c>
    </row>
    <row r="20" spans="1:16" x14ac:dyDescent="0.25">
      <c r="A20" s="11" t="s">
        <v>113</v>
      </c>
      <c r="B20" s="11">
        <v>18</v>
      </c>
      <c r="C20" s="12" t="s">
        <v>114</v>
      </c>
      <c r="D20" s="13">
        <v>95</v>
      </c>
      <c r="E20" s="13">
        <v>100</v>
      </c>
      <c r="F20" s="14"/>
      <c r="G20" s="13"/>
      <c r="H20" s="13"/>
      <c r="I20" s="13"/>
      <c r="J20" s="13"/>
      <c r="M20">
        <f>D20+E20+F20+G20+H20</f>
        <v>195</v>
      </c>
      <c r="N20">
        <f>D20*0.17+E20*0.17+F20*0.17+G20*0.17+H20*0.17</f>
        <v>33.150000000000006</v>
      </c>
      <c r="O20">
        <f>I20*0.15</f>
        <v>0</v>
      </c>
      <c r="P20">
        <f>ROUND(N20+O20,0)</f>
        <v>33</v>
      </c>
    </row>
    <row r="21" spans="1:16" x14ac:dyDescent="0.25">
      <c r="A21" s="11" t="s">
        <v>115</v>
      </c>
      <c r="B21" s="11">
        <v>19</v>
      </c>
      <c r="C21" s="12" t="s">
        <v>116</v>
      </c>
      <c r="D21" s="13">
        <v>74</v>
      </c>
      <c r="E21" s="13">
        <v>80</v>
      </c>
      <c r="F21" s="14"/>
      <c r="G21" s="13"/>
      <c r="H21" s="13"/>
      <c r="I21" s="13"/>
      <c r="J21" s="13"/>
      <c r="M21">
        <f>D21+E21+F21+G21+H21</f>
        <v>154</v>
      </c>
      <c r="N21">
        <f>D21*0.17+E21*0.17+F21*0.17+G21*0.17+H21*0.17</f>
        <v>26.18</v>
      </c>
      <c r="O21">
        <f>I21*0.15</f>
        <v>0</v>
      </c>
      <c r="P21">
        <f>ROUND(N21+O21,0)</f>
        <v>26</v>
      </c>
    </row>
    <row r="22" spans="1:16" x14ac:dyDescent="0.25">
      <c r="A22" s="11" t="s">
        <v>117</v>
      </c>
      <c r="B22" s="11">
        <v>20</v>
      </c>
      <c r="C22" s="12" t="s">
        <v>118</v>
      </c>
      <c r="D22" s="13">
        <v>86</v>
      </c>
      <c r="E22" s="13">
        <v>90</v>
      </c>
      <c r="F22" s="14"/>
      <c r="G22" s="13"/>
      <c r="H22" s="13"/>
      <c r="I22" s="13"/>
      <c r="J22" s="13"/>
      <c r="M22">
        <f>D22+E22+F22+G22+H22</f>
        <v>176</v>
      </c>
      <c r="N22">
        <f>D22*0.17+E22*0.17+F22*0.17+G22*0.17+H22*0.17</f>
        <v>29.92</v>
      </c>
      <c r="O22">
        <f>I22*0.15</f>
        <v>0</v>
      </c>
      <c r="P22">
        <f>ROUND(N22+O22,0)</f>
        <v>30</v>
      </c>
    </row>
    <row r="23" spans="1:16" x14ac:dyDescent="0.25">
      <c r="A23" s="11" t="s">
        <v>119</v>
      </c>
      <c r="B23" s="11">
        <v>21</v>
      </c>
      <c r="C23" s="12" t="s">
        <v>120</v>
      </c>
      <c r="D23" s="13">
        <v>61</v>
      </c>
      <c r="E23" s="13">
        <v>74</v>
      </c>
      <c r="F23" s="14"/>
      <c r="G23" s="13"/>
      <c r="H23" s="13"/>
      <c r="I23" s="13"/>
      <c r="J23" s="13"/>
      <c r="M23">
        <f>D23+E23+F23+G23+H23</f>
        <v>135</v>
      </c>
      <c r="N23">
        <f>D23*0.17+E23*0.17+F23*0.17+G23*0.17+H23*0.17</f>
        <v>22.950000000000003</v>
      </c>
      <c r="O23">
        <f>I23*0.15</f>
        <v>0</v>
      </c>
      <c r="P23">
        <f>ROUND(N23+O23,0)</f>
        <v>23</v>
      </c>
    </row>
    <row r="24" spans="1:16" x14ac:dyDescent="0.25">
      <c r="A24" s="11" t="s">
        <v>121</v>
      </c>
      <c r="B24" s="11">
        <v>22</v>
      </c>
      <c r="C24" s="12" t="s">
        <v>122</v>
      </c>
      <c r="D24" s="13">
        <v>76</v>
      </c>
      <c r="E24" s="13">
        <v>95</v>
      </c>
      <c r="F24" s="14"/>
      <c r="G24" s="13"/>
      <c r="H24" s="13"/>
      <c r="I24" s="13"/>
      <c r="J24" s="13"/>
      <c r="M24">
        <f>D24+E24+F24+G24+H24</f>
        <v>171</v>
      </c>
      <c r="N24">
        <f>D24*0.17+E24*0.17+F24*0.17+G24*0.17+H24*0.17</f>
        <v>29.070000000000004</v>
      </c>
      <c r="O24">
        <f>I24*0.15</f>
        <v>0</v>
      </c>
      <c r="P24">
        <f>ROUND(N24+O24,0)</f>
        <v>29</v>
      </c>
    </row>
    <row r="25" spans="1:16" x14ac:dyDescent="0.25">
      <c r="A25" s="11" t="s">
        <v>123</v>
      </c>
      <c r="B25" s="11">
        <v>23</v>
      </c>
      <c r="C25" s="12" t="s">
        <v>124</v>
      </c>
      <c r="D25" s="13">
        <v>82</v>
      </c>
      <c r="E25" s="13">
        <v>98</v>
      </c>
      <c r="F25" s="14"/>
      <c r="G25" s="13"/>
      <c r="H25" s="13"/>
      <c r="I25" s="13"/>
      <c r="J25" s="13"/>
      <c r="M25">
        <f>D25+E25+F25+G25+H25</f>
        <v>180</v>
      </c>
      <c r="N25">
        <f>D25*0.17+E25*0.17+F25*0.17+G25*0.17+H25*0.17</f>
        <v>30.6</v>
      </c>
      <c r="O25">
        <f>I25*0.15</f>
        <v>0</v>
      </c>
      <c r="P25">
        <f>ROUND(N25+O25,0)</f>
        <v>31</v>
      </c>
    </row>
    <row r="26" spans="1:16" x14ac:dyDescent="0.25">
      <c r="A26" s="11" t="s">
        <v>125</v>
      </c>
      <c r="B26" s="11">
        <v>24</v>
      </c>
      <c r="C26" s="12" t="s">
        <v>126</v>
      </c>
      <c r="D26" s="13">
        <v>89</v>
      </c>
      <c r="E26" s="13">
        <v>94</v>
      </c>
      <c r="F26" s="14"/>
      <c r="G26" s="13"/>
      <c r="H26" s="13"/>
      <c r="I26" s="13"/>
      <c r="J26" s="13"/>
      <c r="M26">
        <f>D26+E26+F26+G26+H26</f>
        <v>183</v>
      </c>
      <c r="N26">
        <f>D26*0.17+E26*0.17+F26*0.17+G26*0.17+H26*0.17</f>
        <v>31.11</v>
      </c>
      <c r="O26">
        <f>I26*0.15</f>
        <v>0</v>
      </c>
      <c r="P26">
        <f>ROUND(N26+O26,0)</f>
        <v>31</v>
      </c>
    </row>
    <row r="27" spans="1:16" x14ac:dyDescent="0.25">
      <c r="A27" s="11" t="s">
        <v>127</v>
      </c>
      <c r="B27" s="11">
        <v>25</v>
      </c>
      <c r="C27" s="12" t="s">
        <v>128</v>
      </c>
      <c r="D27" s="13">
        <v>83</v>
      </c>
      <c r="E27" s="13">
        <v>87</v>
      </c>
      <c r="F27" s="14"/>
      <c r="G27" s="13"/>
      <c r="H27" s="13"/>
      <c r="I27" s="13"/>
      <c r="J27" s="13"/>
      <c r="M27">
        <f>D27+E27+F27+G27+H27</f>
        <v>170</v>
      </c>
      <c r="N27">
        <f>D27*0.17+E27*0.17+F27*0.17+G27*0.17+H27*0.17</f>
        <v>28.900000000000002</v>
      </c>
      <c r="O27">
        <f>I27*0.15</f>
        <v>0</v>
      </c>
      <c r="P27">
        <f>ROUND(N27+O27,0)</f>
        <v>29</v>
      </c>
    </row>
    <row r="28" spans="1:16" x14ac:dyDescent="0.25">
      <c r="A28" s="11" t="s">
        <v>129</v>
      </c>
      <c r="B28" s="11">
        <v>26</v>
      </c>
      <c r="C28" s="12" t="s">
        <v>130</v>
      </c>
      <c r="D28" s="13">
        <v>83</v>
      </c>
      <c r="E28" s="13">
        <v>82</v>
      </c>
      <c r="F28" s="14"/>
      <c r="G28" s="13"/>
      <c r="H28" s="13"/>
      <c r="I28" s="13"/>
      <c r="J28" s="13"/>
      <c r="M28">
        <f>D28+E28+F28+G28+H28</f>
        <v>165</v>
      </c>
      <c r="N28">
        <f>D28*0.17+E28*0.17+F28*0.17+G28*0.17+H28*0.17</f>
        <v>28.050000000000004</v>
      </c>
      <c r="O28">
        <f>I28*0.15</f>
        <v>0</v>
      </c>
      <c r="P28">
        <f>ROUND(N28+O28,0)</f>
        <v>28</v>
      </c>
    </row>
    <row r="29" spans="1:16" x14ac:dyDescent="0.25">
      <c r="A29" s="11" t="s">
        <v>131</v>
      </c>
      <c r="B29" s="11">
        <v>27</v>
      </c>
      <c r="C29" s="12" t="s">
        <v>132</v>
      </c>
      <c r="D29" s="13">
        <v>88</v>
      </c>
      <c r="E29" s="13">
        <v>95</v>
      </c>
      <c r="F29" s="14"/>
      <c r="G29" s="13"/>
      <c r="H29" s="13"/>
      <c r="I29" s="13"/>
      <c r="J29" s="13"/>
      <c r="M29">
        <f>D29+E29+F29+G29+H29</f>
        <v>183</v>
      </c>
      <c r="N29">
        <f>D29*0.17+E29*0.17+F29*0.17+G29*0.17+H29*0.17</f>
        <v>31.110000000000003</v>
      </c>
      <c r="O29">
        <f>I29*0.15</f>
        <v>0</v>
      </c>
      <c r="P29">
        <f>ROUND(N29+O29,0)</f>
        <v>31</v>
      </c>
    </row>
    <row r="30" spans="1:16" x14ac:dyDescent="0.25">
      <c r="A30" s="11" t="s">
        <v>133</v>
      </c>
      <c r="B30" s="11">
        <v>28</v>
      </c>
      <c r="C30" s="12" t="s">
        <v>134</v>
      </c>
      <c r="D30" s="13">
        <v>76</v>
      </c>
      <c r="E30" s="13">
        <v>91</v>
      </c>
      <c r="F30" s="14"/>
      <c r="G30" s="13"/>
      <c r="H30" s="13"/>
      <c r="I30" s="13"/>
      <c r="J30" s="13"/>
      <c r="M30">
        <f>D30+E30+F30+G30+H30</f>
        <v>167</v>
      </c>
      <c r="N30">
        <f>D30*0.17+E30*0.17+F30*0.17+G30*0.17+H30*0.17</f>
        <v>28.39</v>
      </c>
      <c r="O30">
        <f>I30*0.15</f>
        <v>0</v>
      </c>
      <c r="P30">
        <f>ROUND(N30+O30,0)</f>
        <v>28</v>
      </c>
    </row>
    <row r="31" spans="1:16" x14ac:dyDescent="0.25">
      <c r="A31" s="11" t="s">
        <v>135</v>
      </c>
      <c r="B31" s="11">
        <v>29</v>
      </c>
      <c r="C31" s="12" t="s">
        <v>136</v>
      </c>
      <c r="D31" s="13">
        <v>80</v>
      </c>
      <c r="E31" s="13">
        <v>98</v>
      </c>
      <c r="F31" s="14"/>
      <c r="G31" s="13"/>
      <c r="H31" s="13"/>
      <c r="I31" s="13"/>
      <c r="J31" s="13"/>
      <c r="M31">
        <f>D31+E31+F31+G31+H31</f>
        <v>178</v>
      </c>
      <c r="N31">
        <f>D31*0.17+E31*0.17+F31*0.17+G31*0.17+H31*0.17</f>
        <v>30.26</v>
      </c>
      <c r="O31">
        <f>I31*0.15</f>
        <v>0</v>
      </c>
      <c r="P31">
        <f>ROUND(N31+O31,0)</f>
        <v>30</v>
      </c>
    </row>
    <row r="32" spans="1:16" x14ac:dyDescent="0.25">
      <c r="A32" s="11" t="s">
        <v>137</v>
      </c>
      <c r="B32" s="11">
        <v>30</v>
      </c>
      <c r="C32" s="12" t="s">
        <v>138</v>
      </c>
      <c r="D32" s="13">
        <v>79</v>
      </c>
      <c r="E32" s="13">
        <v>95</v>
      </c>
      <c r="F32" s="14"/>
      <c r="G32" s="13"/>
      <c r="H32" s="13"/>
      <c r="I32" s="13"/>
      <c r="J32" s="13"/>
      <c r="M32">
        <f>D32+E32+F32+G32+H32</f>
        <v>174</v>
      </c>
      <c r="N32">
        <f>D32*0.17+E32*0.17+F32*0.17+G32*0.17+H32*0.17</f>
        <v>29.580000000000005</v>
      </c>
      <c r="O32">
        <f>I32*0.15</f>
        <v>0</v>
      </c>
      <c r="P32">
        <f>ROUND(N32+O32,0)</f>
        <v>30</v>
      </c>
    </row>
    <row r="33" spans="1:16" x14ac:dyDescent="0.25">
      <c r="A33" s="11" t="s">
        <v>139</v>
      </c>
      <c r="B33" s="11">
        <v>31</v>
      </c>
      <c r="C33" s="12" t="s">
        <v>140</v>
      </c>
      <c r="D33" s="13">
        <v>87</v>
      </c>
      <c r="E33" s="13">
        <v>93</v>
      </c>
      <c r="F33" s="14"/>
      <c r="G33" s="13"/>
      <c r="H33" s="13"/>
      <c r="I33" s="13"/>
      <c r="J33" s="13"/>
      <c r="M33">
        <f>D33+E33+F33+G33+H33</f>
        <v>180</v>
      </c>
      <c r="N33">
        <f>D33*0.17+E33*0.17+F33*0.17+G33*0.17+H33*0.17</f>
        <v>30.6</v>
      </c>
      <c r="O33">
        <f>I33*0.15</f>
        <v>0</v>
      </c>
      <c r="P33">
        <f>ROUND(N33+O33,0)</f>
        <v>31</v>
      </c>
    </row>
  </sheetData>
  <sheetProtection algorithmName="SHA-512" hashValue="nA4rKIj8dsMlNYZNig0O8tU8FPl2Aoof1MMihwDpTigRPOjL2CfBZUneuflF0qZmQcMwK1w0iTp67eno4Pm1yA==" saltValue="3YQlXOKdb8pC5/lfxnWq5g==" spinCount="100000" sheet="1" objects="1" scenarios="1"/>
  <dataValidations count="31">
    <dataValidation type="whole" allowBlank="1" showInputMessage="1" showErrorMessage="1" errorTitle="Valor fuera de rango" error="Ingrese un valor correcto" sqref="F3" xr:uid="{46EC71C8-B532-43EF-BAC6-8A3C51B42039}">
      <formula1>0</formula1>
      <formula2>100</formula2>
    </dataValidation>
    <dataValidation type="whole" allowBlank="1" showInputMessage="1" showErrorMessage="1" errorTitle="Valor fuera de rango" error="Ingrese un valor correcto" sqref="F4" xr:uid="{4745CAA6-9564-4D89-BAE5-5F89F21F0309}">
      <formula1>0</formula1>
      <formula2>100</formula2>
    </dataValidation>
    <dataValidation type="whole" allowBlank="1" showInputMessage="1" showErrorMessage="1" errorTitle="Valor fuera de rango" error="Ingrese un valor correcto" sqref="F5" xr:uid="{ADB958AA-6E2B-4C02-9285-A09F6ABACFD7}">
      <formula1>0</formula1>
      <formula2>100</formula2>
    </dataValidation>
    <dataValidation type="whole" allowBlank="1" showInputMessage="1" showErrorMessage="1" errorTitle="Valor fuera de rango" error="Ingrese un valor correcto" sqref="F6" xr:uid="{A6E8CC31-161A-4FAA-A020-B2A6C262D75F}">
      <formula1>0</formula1>
      <formula2>100</formula2>
    </dataValidation>
    <dataValidation type="whole" allowBlank="1" showInputMessage="1" showErrorMessage="1" errorTitle="Valor fuera de rango" error="Ingrese un valor correcto" sqref="F7" xr:uid="{3E6AA1E7-88AC-4E8D-A861-0B234FFBF05D}">
      <formula1>0</formula1>
      <formula2>100</formula2>
    </dataValidation>
    <dataValidation type="whole" allowBlank="1" showInputMessage="1" showErrorMessage="1" errorTitle="Valor fuera de rango" error="Ingrese un valor correcto" sqref="F8" xr:uid="{06AC24F3-2A46-4F5A-8FDE-2402C7EC1A96}">
      <formula1>0</formula1>
      <formula2>100</formula2>
    </dataValidation>
    <dataValidation type="whole" allowBlank="1" showInputMessage="1" showErrorMessage="1" errorTitle="Valor fuera de rango" error="Ingrese un valor correcto" sqref="F9" xr:uid="{22B0978A-195A-4482-B9CA-99CE31780FF5}">
      <formula1>0</formula1>
      <formula2>100</formula2>
    </dataValidation>
    <dataValidation type="whole" allowBlank="1" showInputMessage="1" showErrorMessage="1" errorTitle="Valor fuera de rango" error="Ingrese un valor correcto" sqref="F10" xr:uid="{AC4A9F64-CA7C-4356-9A68-064014BBD06F}">
      <formula1>0</formula1>
      <formula2>100</formula2>
    </dataValidation>
    <dataValidation type="whole" allowBlank="1" showInputMessage="1" showErrorMessage="1" errorTitle="Valor fuera de rango" error="Ingrese un valor correcto" sqref="F11" xr:uid="{AC7D1B72-5838-48D5-A71A-478F6FE0E058}">
      <formula1>0</formula1>
      <formula2>100</formula2>
    </dataValidation>
    <dataValidation type="whole" allowBlank="1" showInputMessage="1" showErrorMessage="1" errorTitle="Valor fuera de rango" error="Ingrese un valor correcto" sqref="F12" xr:uid="{7E8B296D-0711-41A6-AAFC-F1E6B21BEDF9}">
      <formula1>0</formula1>
      <formula2>100</formula2>
    </dataValidation>
    <dataValidation type="whole" allowBlank="1" showInputMessage="1" showErrorMessage="1" errorTitle="Valor fuera de rango" error="Ingrese un valor correcto" sqref="F13" xr:uid="{14DC5BC7-3301-4405-9AFA-942AA5A8DB73}">
      <formula1>0</formula1>
      <formula2>100</formula2>
    </dataValidation>
    <dataValidation type="whole" allowBlank="1" showInputMessage="1" showErrorMessage="1" errorTitle="Valor fuera de rango" error="Ingrese un valor correcto" sqref="F14" xr:uid="{7BD7D2F7-920D-4174-9724-42E65EB2E008}">
      <formula1>0</formula1>
      <formula2>100</formula2>
    </dataValidation>
    <dataValidation type="whole" allowBlank="1" showInputMessage="1" showErrorMessage="1" errorTitle="Valor fuera de rango" error="Ingrese un valor correcto" sqref="F15" xr:uid="{4DA2FB84-2B68-4BAA-A067-1439A0667D4A}">
      <formula1>0</formula1>
      <formula2>100</formula2>
    </dataValidation>
    <dataValidation type="whole" allowBlank="1" showInputMessage="1" showErrorMessage="1" errorTitle="Valor fuera de rango" error="Ingrese un valor correcto" sqref="F16" xr:uid="{A53114B1-0BCA-4BDD-BD95-D0A59EF49295}">
      <formula1>0</formula1>
      <formula2>100</formula2>
    </dataValidation>
    <dataValidation type="whole" allowBlank="1" showInputMessage="1" showErrorMessage="1" errorTitle="Valor fuera de rango" error="Ingrese un valor correcto" sqref="F17" xr:uid="{0A29AD41-C634-4A48-87B5-B36B08181AF2}">
      <formula1>0</formula1>
      <formula2>100</formula2>
    </dataValidation>
    <dataValidation type="whole" allowBlank="1" showInputMessage="1" showErrorMessage="1" errorTitle="Valor fuera de rango" error="Ingrese un valor correcto" sqref="F18" xr:uid="{1E18C824-2A74-428E-8851-A5C10FB5CEE0}">
      <formula1>0</formula1>
      <formula2>100</formula2>
    </dataValidation>
    <dataValidation type="whole" allowBlank="1" showInputMessage="1" showErrorMessage="1" errorTitle="Valor fuera de rango" error="Ingrese un valor correcto" sqref="F19" xr:uid="{D846E54B-14F6-455C-BC08-77497845C0AC}">
      <formula1>0</formula1>
      <formula2>100</formula2>
    </dataValidation>
    <dataValidation type="whole" allowBlank="1" showInputMessage="1" showErrorMessage="1" errorTitle="Valor fuera de rango" error="Ingrese un valor correcto" sqref="F20" xr:uid="{F4C9A7BD-89DC-4A4F-83F8-93BA579A9F9F}">
      <formula1>0</formula1>
      <formula2>100</formula2>
    </dataValidation>
    <dataValidation type="whole" allowBlank="1" showInputMessage="1" showErrorMessage="1" errorTitle="Valor fuera de rango" error="Ingrese un valor correcto" sqref="F21" xr:uid="{1296A700-D645-4CD1-8E16-AAD9B3194C05}">
      <formula1>0</formula1>
      <formula2>100</formula2>
    </dataValidation>
    <dataValidation type="whole" allowBlank="1" showInputMessage="1" showErrorMessage="1" errorTitle="Valor fuera de rango" error="Ingrese un valor correcto" sqref="F22" xr:uid="{DED9C89A-4548-4EF2-8AC8-E78470924DA1}">
      <formula1>0</formula1>
      <formula2>100</formula2>
    </dataValidation>
    <dataValidation type="whole" allowBlank="1" showInputMessage="1" showErrorMessage="1" errorTitle="Valor fuera de rango" error="Ingrese un valor correcto" sqref="F23" xr:uid="{BA9C6D89-B62B-45D0-9068-DCFFC8076DE8}">
      <formula1>0</formula1>
      <formula2>100</formula2>
    </dataValidation>
    <dataValidation type="whole" allowBlank="1" showInputMessage="1" showErrorMessage="1" errorTitle="Valor fuera de rango" error="Ingrese un valor correcto" sqref="F24" xr:uid="{032814AF-E2D7-459B-81F3-8FAC45BC7B94}">
      <formula1>0</formula1>
      <formula2>100</formula2>
    </dataValidation>
    <dataValidation type="whole" allowBlank="1" showInputMessage="1" showErrorMessage="1" errorTitle="Valor fuera de rango" error="Ingrese un valor correcto" sqref="F25" xr:uid="{1D2BE8D3-4497-4E11-A11E-6B9531DD1ACE}">
      <formula1>0</formula1>
      <formula2>100</formula2>
    </dataValidation>
    <dataValidation type="whole" allowBlank="1" showInputMessage="1" showErrorMessage="1" errorTitle="Valor fuera de rango" error="Ingrese un valor correcto" sqref="F26" xr:uid="{1D0D1EAF-78C8-4906-8969-E73FA4DD09DF}">
      <formula1>0</formula1>
      <formula2>100</formula2>
    </dataValidation>
    <dataValidation type="whole" allowBlank="1" showInputMessage="1" showErrorMessage="1" errorTitle="Valor fuera de rango" error="Ingrese un valor correcto" sqref="F27" xr:uid="{1E362025-2134-4613-AD3B-6F959F646E95}">
      <formula1>0</formula1>
      <formula2>100</formula2>
    </dataValidation>
    <dataValidation type="whole" allowBlank="1" showInputMessage="1" showErrorMessage="1" errorTitle="Valor fuera de rango" error="Ingrese un valor correcto" sqref="F28" xr:uid="{00C3CC35-F301-4B70-A74B-4B0BBB77CB03}">
      <formula1>0</formula1>
      <formula2>100</formula2>
    </dataValidation>
    <dataValidation type="whole" allowBlank="1" showInputMessage="1" showErrorMessage="1" errorTitle="Valor fuera de rango" error="Ingrese un valor correcto" sqref="F29" xr:uid="{4F7C7097-CD04-43A1-B34C-7104CA521EEE}">
      <formula1>0</formula1>
      <formula2>100</formula2>
    </dataValidation>
    <dataValidation type="whole" allowBlank="1" showInputMessage="1" showErrorMessage="1" errorTitle="Valor fuera de rango" error="Ingrese un valor correcto" sqref="F30" xr:uid="{24924347-AF32-42FA-8E4C-7704A72FD58B}">
      <formula1>0</formula1>
      <formula2>100</formula2>
    </dataValidation>
    <dataValidation type="whole" allowBlank="1" showInputMessage="1" showErrorMessage="1" errorTitle="Valor fuera de rango" error="Ingrese un valor correcto" sqref="F31" xr:uid="{E1F5E1E8-C5E2-43C5-B787-437AB00E0994}">
      <formula1>0</formula1>
      <formula2>100</formula2>
    </dataValidation>
    <dataValidation type="whole" allowBlank="1" showInputMessage="1" showErrorMessage="1" errorTitle="Valor fuera de rango" error="Ingrese un valor correcto" sqref="F32" xr:uid="{6288ECAC-0215-4258-BE71-5F8F27180374}">
      <formula1>0</formula1>
      <formula2>100</formula2>
    </dataValidation>
    <dataValidation type="whole" allowBlank="1" showInputMessage="1" showErrorMessage="1" errorTitle="Valor fuera de rango" error="Ingrese un valor correcto" sqref="F33" xr:uid="{3434B830-7952-4084-A6C3-6CEB8FCC1BC1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1E9B4-8297-47E5-82A4-1E6A792BD82E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142</v>
      </c>
      <c r="C1" s="1" t="s">
        <v>143</v>
      </c>
      <c r="D1" s="5" t="s">
        <v>205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144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145</v>
      </c>
      <c r="B3" s="11">
        <v>1</v>
      </c>
      <c r="C3" s="12" t="s">
        <v>146</v>
      </c>
      <c r="D3" s="13">
        <v>93</v>
      </c>
      <c r="E3" s="13">
        <v>98</v>
      </c>
      <c r="F3" s="14"/>
      <c r="G3" s="13"/>
      <c r="H3" s="13"/>
      <c r="I3" s="13"/>
      <c r="J3" s="13"/>
      <c r="M3">
        <f>D3+E3+F3+G3+H3</f>
        <v>191</v>
      </c>
      <c r="N3">
        <f>D3*0.17+E3*0.17+F3*0.17+G3*0.17+H3*0.17</f>
        <v>32.47</v>
      </c>
      <c r="O3">
        <f>I3*0.15</f>
        <v>0</v>
      </c>
      <c r="P3">
        <f>ROUND(N3+O3,0)</f>
        <v>32</v>
      </c>
    </row>
    <row r="4" spans="1:16" x14ac:dyDescent="0.25">
      <c r="A4" s="11" t="s">
        <v>147</v>
      </c>
      <c r="B4" s="11">
        <v>2</v>
      </c>
      <c r="C4" s="12" t="s">
        <v>148</v>
      </c>
      <c r="D4" s="13">
        <v>98</v>
      </c>
      <c r="E4" s="13">
        <v>100</v>
      </c>
      <c r="F4" s="14"/>
      <c r="G4" s="13"/>
      <c r="H4" s="13"/>
      <c r="I4" s="13"/>
      <c r="J4" s="13"/>
      <c r="M4">
        <f>D4+E4+F4+G4+H4</f>
        <v>198</v>
      </c>
      <c r="N4">
        <f>D4*0.17+E4*0.17+F4*0.17+G4*0.17+H4*0.17</f>
        <v>33.659999999999997</v>
      </c>
      <c r="O4">
        <f>I4*0.15</f>
        <v>0</v>
      </c>
      <c r="P4">
        <f>ROUND(N4+O4,0)</f>
        <v>34</v>
      </c>
    </row>
    <row r="5" spans="1:16" x14ac:dyDescent="0.25">
      <c r="A5" s="11" t="s">
        <v>149</v>
      </c>
      <c r="B5" s="11">
        <v>3</v>
      </c>
      <c r="C5" s="12" t="s">
        <v>150</v>
      </c>
      <c r="D5" s="13">
        <v>96</v>
      </c>
      <c r="E5" s="13">
        <v>99</v>
      </c>
      <c r="F5" s="14"/>
      <c r="G5" s="13"/>
      <c r="H5" s="13"/>
      <c r="I5" s="13"/>
      <c r="J5" s="13"/>
      <c r="M5">
        <f>D5+E5+F5+G5+H5</f>
        <v>195</v>
      </c>
      <c r="N5">
        <f>D5*0.17+E5*0.17+F5*0.17+G5*0.17+H5*0.17</f>
        <v>33.150000000000006</v>
      </c>
      <c r="O5">
        <f>I5*0.15</f>
        <v>0</v>
      </c>
      <c r="P5">
        <f>ROUND(N5+O5,0)</f>
        <v>33</v>
      </c>
    </row>
    <row r="6" spans="1:16" x14ac:dyDescent="0.25">
      <c r="A6" s="11" t="s">
        <v>151</v>
      </c>
      <c r="B6" s="11">
        <v>4</v>
      </c>
      <c r="C6" s="12" t="s">
        <v>152</v>
      </c>
      <c r="D6" s="13">
        <v>96</v>
      </c>
      <c r="E6" s="13">
        <v>100</v>
      </c>
      <c r="F6" s="14"/>
      <c r="G6" s="13"/>
      <c r="H6" s="13"/>
      <c r="I6" s="13"/>
      <c r="J6" s="13"/>
      <c r="M6">
        <f>D6+E6+F6+G6+H6</f>
        <v>196</v>
      </c>
      <c r="N6">
        <f>D6*0.17+E6*0.17+F6*0.17+G6*0.17+H6*0.17</f>
        <v>33.32</v>
      </c>
      <c r="O6">
        <f>I6*0.15</f>
        <v>0</v>
      </c>
      <c r="P6">
        <f>ROUND(N6+O6,0)</f>
        <v>33</v>
      </c>
    </row>
    <row r="7" spans="1:16" x14ac:dyDescent="0.25">
      <c r="A7" s="11" t="s">
        <v>153</v>
      </c>
      <c r="B7" s="11">
        <v>5</v>
      </c>
      <c r="C7" s="12" t="s">
        <v>154</v>
      </c>
      <c r="D7" s="13">
        <v>96</v>
      </c>
      <c r="E7" s="13">
        <v>78</v>
      </c>
      <c r="F7" s="14"/>
      <c r="G7" s="13"/>
      <c r="H7" s="13"/>
      <c r="I7" s="13"/>
      <c r="J7" s="13"/>
      <c r="M7">
        <f>D7+E7+F7+G7+H7</f>
        <v>174</v>
      </c>
      <c r="N7">
        <f>D7*0.17+E7*0.17+F7*0.17+G7*0.17+H7*0.17</f>
        <v>29.580000000000002</v>
      </c>
      <c r="O7">
        <f>I7*0.15</f>
        <v>0</v>
      </c>
      <c r="P7">
        <f>ROUND(N7+O7,0)</f>
        <v>30</v>
      </c>
    </row>
    <row r="8" spans="1:16" x14ac:dyDescent="0.25">
      <c r="A8" s="11" t="s">
        <v>155</v>
      </c>
      <c r="B8" s="11">
        <v>6</v>
      </c>
      <c r="C8" s="12" t="s">
        <v>156</v>
      </c>
      <c r="D8" s="13">
        <v>91</v>
      </c>
      <c r="E8" s="13">
        <v>95</v>
      </c>
      <c r="F8" s="14"/>
      <c r="G8" s="13"/>
      <c r="H8" s="13"/>
      <c r="I8" s="13"/>
      <c r="J8" s="13"/>
      <c r="M8">
        <f>D8+E8+F8+G8+H8</f>
        <v>186</v>
      </c>
      <c r="N8">
        <f>D8*0.17+E8*0.17+F8*0.17+G8*0.17+H8*0.17</f>
        <v>31.620000000000005</v>
      </c>
      <c r="O8">
        <f>I8*0.15</f>
        <v>0</v>
      </c>
      <c r="P8">
        <f>ROUND(N8+O8,0)</f>
        <v>32</v>
      </c>
    </row>
    <row r="9" spans="1:16" x14ac:dyDescent="0.25">
      <c r="A9" s="11" t="s">
        <v>157</v>
      </c>
      <c r="B9" s="11">
        <v>7</v>
      </c>
      <c r="C9" s="12" t="s">
        <v>158</v>
      </c>
      <c r="D9" s="13">
        <v>83</v>
      </c>
      <c r="E9" s="13">
        <v>77</v>
      </c>
      <c r="F9" s="14"/>
      <c r="G9" s="13"/>
      <c r="H9" s="13"/>
      <c r="I9" s="13"/>
      <c r="J9" s="13"/>
      <c r="M9">
        <f>D9+E9+F9+G9+H9</f>
        <v>160</v>
      </c>
      <c r="N9">
        <f>D9*0.17+E9*0.17+F9*0.17+G9*0.17+H9*0.17</f>
        <v>27.200000000000003</v>
      </c>
      <c r="O9">
        <f>I9*0.15</f>
        <v>0</v>
      </c>
      <c r="P9">
        <f>ROUND(N9+O9,0)</f>
        <v>27</v>
      </c>
    </row>
    <row r="10" spans="1:16" x14ac:dyDescent="0.25">
      <c r="A10" s="11" t="s">
        <v>159</v>
      </c>
      <c r="B10" s="11">
        <v>8</v>
      </c>
      <c r="C10" s="12" t="s">
        <v>160</v>
      </c>
      <c r="D10" s="13">
        <v>96</v>
      </c>
      <c r="E10" s="13">
        <v>79</v>
      </c>
      <c r="F10" s="14"/>
      <c r="G10" s="13"/>
      <c r="H10" s="13"/>
      <c r="I10" s="13"/>
      <c r="J10" s="13"/>
      <c r="M10">
        <f>D10+E10+F10+G10+H10</f>
        <v>175</v>
      </c>
      <c r="N10">
        <f>D10*0.17+E10*0.17+F10*0.17+G10*0.17+H10*0.17</f>
        <v>29.75</v>
      </c>
      <c r="O10">
        <f>I10*0.15</f>
        <v>0</v>
      </c>
      <c r="P10">
        <f>ROUND(N10+O10,0)</f>
        <v>30</v>
      </c>
    </row>
    <row r="11" spans="1:16" x14ac:dyDescent="0.25">
      <c r="A11" s="11" t="s">
        <v>161</v>
      </c>
      <c r="B11" s="11">
        <v>9</v>
      </c>
      <c r="C11" s="12" t="s">
        <v>162</v>
      </c>
      <c r="D11" s="13">
        <v>94</v>
      </c>
      <c r="E11" s="13">
        <v>99</v>
      </c>
      <c r="F11" s="14"/>
      <c r="G11" s="13"/>
      <c r="H11" s="13"/>
      <c r="I11" s="13"/>
      <c r="J11" s="13"/>
      <c r="M11">
        <f>D11+E11+F11+G11+H11</f>
        <v>193</v>
      </c>
      <c r="N11">
        <f>D11*0.17+E11*0.17+F11*0.17+G11*0.17+H11*0.17</f>
        <v>32.81</v>
      </c>
      <c r="O11">
        <f>I11*0.15</f>
        <v>0</v>
      </c>
      <c r="P11">
        <f>ROUND(N11+O11,0)</f>
        <v>33</v>
      </c>
    </row>
    <row r="12" spans="1:16" x14ac:dyDescent="0.25">
      <c r="A12" s="11" t="s">
        <v>163</v>
      </c>
      <c r="B12" s="11">
        <v>10</v>
      </c>
      <c r="C12" s="12" t="s">
        <v>164</v>
      </c>
      <c r="D12" s="13">
        <v>92</v>
      </c>
      <c r="E12" s="13">
        <v>83</v>
      </c>
      <c r="F12" s="14"/>
      <c r="G12" s="13"/>
      <c r="H12" s="13"/>
      <c r="I12" s="13"/>
      <c r="J12" s="13"/>
      <c r="M12">
        <f>D12+E12+F12+G12+H12</f>
        <v>175</v>
      </c>
      <c r="N12">
        <f>D12*0.17+E12*0.17+F12*0.17+G12*0.17+H12*0.17</f>
        <v>29.75</v>
      </c>
      <c r="O12">
        <f>I12*0.15</f>
        <v>0</v>
      </c>
      <c r="P12">
        <f>ROUND(N12+O12,0)</f>
        <v>30</v>
      </c>
    </row>
    <row r="13" spans="1:16" x14ac:dyDescent="0.25">
      <c r="A13" s="11" t="s">
        <v>165</v>
      </c>
      <c r="B13" s="11">
        <v>11</v>
      </c>
      <c r="C13" s="12" t="s">
        <v>166</v>
      </c>
      <c r="D13" s="13">
        <v>98</v>
      </c>
      <c r="E13" s="13">
        <v>100</v>
      </c>
      <c r="F13" s="14"/>
      <c r="G13" s="13"/>
      <c r="H13" s="13"/>
      <c r="I13" s="13"/>
      <c r="J13" s="13"/>
      <c r="M13">
        <f>D13+E13+F13+G13+H13</f>
        <v>198</v>
      </c>
      <c r="N13">
        <f>D13*0.17+E13*0.17+F13*0.17+G13*0.17+H13*0.17</f>
        <v>33.659999999999997</v>
      </c>
      <c r="O13">
        <f>I13*0.15</f>
        <v>0</v>
      </c>
      <c r="P13">
        <f>ROUND(N13+O13,0)</f>
        <v>34</v>
      </c>
    </row>
    <row r="14" spans="1:16" x14ac:dyDescent="0.25">
      <c r="A14" s="11" t="s">
        <v>167</v>
      </c>
      <c r="B14" s="11">
        <v>12</v>
      </c>
      <c r="C14" s="12" t="s">
        <v>168</v>
      </c>
      <c r="D14" s="13">
        <v>95</v>
      </c>
      <c r="E14" s="13">
        <v>98</v>
      </c>
      <c r="F14" s="14"/>
      <c r="G14" s="13"/>
      <c r="H14" s="13"/>
      <c r="I14" s="13"/>
      <c r="J14" s="13"/>
      <c r="M14">
        <f>D14+E14+F14+G14+H14</f>
        <v>193</v>
      </c>
      <c r="N14">
        <f>D14*0.17+E14*0.17+F14*0.17+G14*0.17+H14*0.17</f>
        <v>32.81</v>
      </c>
      <c r="O14">
        <f>I14*0.15</f>
        <v>0</v>
      </c>
      <c r="P14">
        <f>ROUND(N14+O14,0)</f>
        <v>33</v>
      </c>
    </row>
    <row r="15" spans="1:16" x14ac:dyDescent="0.25">
      <c r="A15" s="11" t="s">
        <v>169</v>
      </c>
      <c r="B15" s="11">
        <v>13</v>
      </c>
      <c r="C15" s="12" t="s">
        <v>170</v>
      </c>
      <c r="D15" s="13">
        <v>85</v>
      </c>
      <c r="E15" s="13">
        <v>82</v>
      </c>
      <c r="F15" s="14"/>
      <c r="G15" s="13"/>
      <c r="H15" s="13"/>
      <c r="I15" s="13"/>
      <c r="J15" s="13"/>
      <c r="M15">
        <f>D15+E15+F15+G15+H15</f>
        <v>167</v>
      </c>
      <c r="N15">
        <f>D15*0.17+E15*0.17+F15*0.17+G15*0.17+H15*0.17</f>
        <v>28.39</v>
      </c>
      <c r="O15">
        <f>I15*0.15</f>
        <v>0</v>
      </c>
      <c r="P15">
        <f>ROUND(N15+O15,0)</f>
        <v>28</v>
      </c>
    </row>
    <row r="16" spans="1:16" x14ac:dyDescent="0.25">
      <c r="A16" s="11" t="s">
        <v>171</v>
      </c>
      <c r="B16" s="11">
        <v>14</v>
      </c>
      <c r="C16" s="12" t="s">
        <v>172</v>
      </c>
      <c r="D16" s="13">
        <v>86</v>
      </c>
      <c r="E16" s="13">
        <v>96</v>
      </c>
      <c r="F16" s="14"/>
      <c r="G16" s="13"/>
      <c r="H16" s="13"/>
      <c r="I16" s="13"/>
      <c r="J16" s="13"/>
      <c r="M16">
        <f>D16+E16+F16+G16+H16</f>
        <v>182</v>
      </c>
      <c r="N16">
        <f>D16*0.17+E16*0.17+F16*0.17+G16*0.17+H16*0.17</f>
        <v>30.94</v>
      </c>
      <c r="O16">
        <f>I16*0.15</f>
        <v>0</v>
      </c>
      <c r="P16">
        <f>ROUND(N16+O16,0)</f>
        <v>31</v>
      </c>
    </row>
    <row r="17" spans="1:16" x14ac:dyDescent="0.25">
      <c r="A17" s="11" t="s">
        <v>173</v>
      </c>
      <c r="B17" s="11">
        <v>15</v>
      </c>
      <c r="C17" s="12" t="s">
        <v>174</v>
      </c>
      <c r="D17" s="13">
        <v>79</v>
      </c>
      <c r="E17" s="13">
        <v>95</v>
      </c>
      <c r="F17" s="14"/>
      <c r="G17" s="13"/>
      <c r="H17" s="13"/>
      <c r="I17" s="13"/>
      <c r="J17" s="13"/>
      <c r="M17">
        <f>D17+E17+F17+G17+H17</f>
        <v>174</v>
      </c>
      <c r="N17">
        <f>D17*0.17+E17*0.17+F17*0.17+G17*0.17+H17*0.17</f>
        <v>29.580000000000005</v>
      </c>
      <c r="O17">
        <f>I17*0.15</f>
        <v>0</v>
      </c>
      <c r="P17">
        <f>ROUND(N17+O17,0)</f>
        <v>30</v>
      </c>
    </row>
    <row r="18" spans="1:16" x14ac:dyDescent="0.25">
      <c r="A18" s="11" t="s">
        <v>175</v>
      </c>
      <c r="B18" s="11">
        <v>16</v>
      </c>
      <c r="C18" s="12" t="s">
        <v>176</v>
      </c>
      <c r="D18" s="13">
        <v>88</v>
      </c>
      <c r="E18" s="13">
        <v>100</v>
      </c>
      <c r="F18" s="14"/>
      <c r="G18" s="13"/>
      <c r="H18" s="13"/>
      <c r="I18" s="13"/>
      <c r="J18" s="13"/>
      <c r="M18">
        <f>D18+E18+F18+G18+H18</f>
        <v>188</v>
      </c>
      <c r="N18">
        <f>D18*0.17+E18*0.17+F18*0.17+G18*0.17+H18*0.17</f>
        <v>31.96</v>
      </c>
      <c r="O18">
        <f>I18*0.15</f>
        <v>0</v>
      </c>
      <c r="P18">
        <f>ROUND(N18+O18,0)</f>
        <v>32</v>
      </c>
    </row>
    <row r="19" spans="1:16" x14ac:dyDescent="0.25">
      <c r="A19" s="11" t="s">
        <v>177</v>
      </c>
      <c r="B19" s="11">
        <v>17</v>
      </c>
      <c r="C19" s="12" t="s">
        <v>178</v>
      </c>
      <c r="D19" s="13">
        <v>95</v>
      </c>
      <c r="E19" s="13">
        <v>78</v>
      </c>
      <c r="F19" s="14"/>
      <c r="G19" s="13"/>
      <c r="H19" s="13"/>
      <c r="I19" s="13"/>
      <c r="J19" s="13"/>
      <c r="M19">
        <f>D19+E19+F19+G19+H19</f>
        <v>173</v>
      </c>
      <c r="N19">
        <f>D19*0.17+E19*0.17+F19*0.17+G19*0.17+H19*0.17</f>
        <v>29.410000000000004</v>
      </c>
      <c r="O19">
        <f>I19*0.15</f>
        <v>0</v>
      </c>
      <c r="P19">
        <f>ROUND(N19+O19,0)</f>
        <v>29</v>
      </c>
    </row>
    <row r="20" spans="1:16" x14ac:dyDescent="0.25">
      <c r="A20" s="11" t="s">
        <v>179</v>
      </c>
      <c r="B20" s="11">
        <v>18</v>
      </c>
      <c r="C20" s="12" t="s">
        <v>180</v>
      </c>
      <c r="D20" s="13">
        <v>96</v>
      </c>
      <c r="E20" s="13">
        <v>100</v>
      </c>
      <c r="F20" s="14"/>
      <c r="G20" s="13"/>
      <c r="H20" s="13"/>
      <c r="I20" s="13"/>
      <c r="J20" s="13"/>
      <c r="M20">
        <f>D20+E20+F20+G20+H20</f>
        <v>196</v>
      </c>
      <c r="N20">
        <f>D20*0.17+E20*0.17+F20*0.17+G20*0.17+H20*0.17</f>
        <v>33.32</v>
      </c>
      <c r="O20">
        <f>I20*0.15</f>
        <v>0</v>
      </c>
      <c r="P20">
        <f>ROUND(N20+O20,0)</f>
        <v>33</v>
      </c>
    </row>
    <row r="21" spans="1:16" x14ac:dyDescent="0.25">
      <c r="A21" s="11" t="s">
        <v>181</v>
      </c>
      <c r="B21" s="11">
        <v>19</v>
      </c>
      <c r="C21" s="12" t="s">
        <v>182</v>
      </c>
      <c r="D21" s="13">
        <v>99</v>
      </c>
      <c r="E21" s="13">
        <v>97</v>
      </c>
      <c r="F21" s="14"/>
      <c r="G21" s="13"/>
      <c r="H21" s="13"/>
      <c r="I21" s="13"/>
      <c r="J21" s="13"/>
      <c r="M21">
        <f>D21+E21+F21+G21+H21</f>
        <v>196</v>
      </c>
      <c r="N21">
        <f>D21*0.17+E21*0.17+F21*0.17+G21*0.17+H21*0.17</f>
        <v>33.320000000000007</v>
      </c>
      <c r="O21">
        <f>I21*0.15</f>
        <v>0</v>
      </c>
      <c r="P21">
        <f>ROUND(N21+O21,0)</f>
        <v>33</v>
      </c>
    </row>
    <row r="22" spans="1:16" x14ac:dyDescent="0.25">
      <c r="A22" s="11" t="s">
        <v>183</v>
      </c>
      <c r="B22" s="11">
        <v>20</v>
      </c>
      <c r="C22" s="12" t="s">
        <v>184</v>
      </c>
      <c r="D22" s="13">
        <v>89</v>
      </c>
      <c r="E22" s="13">
        <v>99</v>
      </c>
      <c r="F22" s="14"/>
      <c r="G22" s="13"/>
      <c r="H22" s="13"/>
      <c r="I22" s="13"/>
      <c r="J22" s="13"/>
      <c r="M22">
        <f>D22+E22+F22+G22+H22</f>
        <v>188</v>
      </c>
      <c r="N22">
        <f>D22*0.17+E22*0.17+F22*0.17+G22*0.17+H22*0.17</f>
        <v>31.96</v>
      </c>
      <c r="O22">
        <f>I22*0.15</f>
        <v>0</v>
      </c>
      <c r="P22">
        <f>ROUND(N22+O22,0)</f>
        <v>32</v>
      </c>
    </row>
    <row r="23" spans="1:16" x14ac:dyDescent="0.25">
      <c r="A23" s="11" t="s">
        <v>185</v>
      </c>
      <c r="B23" s="11">
        <v>21</v>
      </c>
      <c r="C23" s="12" t="s">
        <v>186</v>
      </c>
      <c r="D23" s="13">
        <v>95</v>
      </c>
      <c r="E23" s="13">
        <v>91</v>
      </c>
      <c r="F23" s="14"/>
      <c r="G23" s="13"/>
      <c r="H23" s="13"/>
      <c r="I23" s="13"/>
      <c r="J23" s="13"/>
      <c r="M23">
        <f>D23+E23+F23+G23+H23</f>
        <v>186</v>
      </c>
      <c r="N23">
        <f>D23*0.17+E23*0.17+F23*0.17+G23*0.17+H23*0.17</f>
        <v>31.620000000000005</v>
      </c>
      <c r="O23">
        <f>I23*0.15</f>
        <v>0</v>
      </c>
      <c r="P23">
        <f>ROUND(N23+O23,0)</f>
        <v>32</v>
      </c>
    </row>
    <row r="24" spans="1:16" x14ac:dyDescent="0.25">
      <c r="A24" s="11" t="s">
        <v>187</v>
      </c>
      <c r="B24" s="11">
        <v>22</v>
      </c>
      <c r="C24" s="12" t="s">
        <v>188</v>
      </c>
      <c r="D24" s="13">
        <v>99</v>
      </c>
      <c r="E24" s="13">
        <v>99</v>
      </c>
      <c r="F24" s="14"/>
      <c r="G24" s="13"/>
      <c r="H24" s="13"/>
      <c r="I24" s="13"/>
      <c r="J24" s="13"/>
      <c r="M24">
        <f>D24+E24+F24+G24+H24</f>
        <v>198</v>
      </c>
      <c r="N24">
        <f>D24*0.17+E24*0.17+F24*0.17+G24*0.17+H24*0.17</f>
        <v>33.660000000000004</v>
      </c>
      <c r="O24">
        <f>I24*0.15</f>
        <v>0</v>
      </c>
      <c r="P24">
        <f>ROUND(N24+O24,0)</f>
        <v>34</v>
      </c>
    </row>
    <row r="25" spans="1:16" x14ac:dyDescent="0.25">
      <c r="A25" s="11" t="s">
        <v>189</v>
      </c>
      <c r="B25" s="11">
        <v>23</v>
      </c>
      <c r="C25" s="12" t="s">
        <v>190</v>
      </c>
      <c r="D25" s="13">
        <v>92</v>
      </c>
      <c r="E25" s="13">
        <v>81</v>
      </c>
      <c r="F25" s="14"/>
      <c r="G25" s="13"/>
      <c r="H25" s="13"/>
      <c r="I25" s="13"/>
      <c r="J25" s="13"/>
      <c r="M25">
        <f>D25+E25+F25+G25+H25</f>
        <v>173</v>
      </c>
      <c r="N25">
        <f>D25*0.17+E25*0.17+F25*0.17+G25*0.17+H25*0.17</f>
        <v>29.410000000000004</v>
      </c>
      <c r="O25">
        <f>I25*0.15</f>
        <v>0</v>
      </c>
      <c r="P25">
        <f>ROUND(N25+O25,0)</f>
        <v>29</v>
      </c>
    </row>
    <row r="26" spans="1:16" x14ac:dyDescent="0.25">
      <c r="A26" s="11" t="s">
        <v>191</v>
      </c>
      <c r="B26" s="11">
        <v>24</v>
      </c>
      <c r="C26" s="12" t="s">
        <v>192</v>
      </c>
      <c r="D26" s="13">
        <v>88</v>
      </c>
      <c r="E26" s="13">
        <v>91</v>
      </c>
      <c r="F26" s="14"/>
      <c r="G26" s="13"/>
      <c r="H26" s="13"/>
      <c r="I26" s="13"/>
      <c r="J26" s="13"/>
      <c r="M26">
        <f>D26+E26+F26+G26+H26</f>
        <v>179</v>
      </c>
      <c r="N26">
        <f>D26*0.17+E26*0.17+F26*0.17+G26*0.17+H26*0.17</f>
        <v>30.43</v>
      </c>
      <c r="O26">
        <f>I26*0.15</f>
        <v>0</v>
      </c>
      <c r="P26">
        <f>ROUND(N26+O26,0)</f>
        <v>30</v>
      </c>
    </row>
    <row r="27" spans="1:16" x14ac:dyDescent="0.25">
      <c r="A27" s="11" t="s">
        <v>193</v>
      </c>
      <c r="B27" s="11">
        <v>25</v>
      </c>
      <c r="C27" s="12" t="s">
        <v>194</v>
      </c>
      <c r="D27" s="13">
        <v>95</v>
      </c>
      <c r="E27" s="13">
        <v>89</v>
      </c>
      <c r="F27" s="14"/>
      <c r="G27" s="13"/>
      <c r="H27" s="13"/>
      <c r="I27" s="13"/>
      <c r="J27" s="13"/>
      <c r="M27">
        <f>D27+E27+F27+G27+H27</f>
        <v>184</v>
      </c>
      <c r="N27">
        <f>D27*0.17+E27*0.17+F27*0.17+G27*0.17+H27*0.17</f>
        <v>31.28</v>
      </c>
      <c r="O27">
        <f>I27*0.15</f>
        <v>0</v>
      </c>
      <c r="P27">
        <f>ROUND(N27+O27,0)</f>
        <v>31</v>
      </c>
    </row>
    <row r="28" spans="1:16" x14ac:dyDescent="0.25">
      <c r="A28" s="11" t="s">
        <v>195</v>
      </c>
      <c r="B28" s="11">
        <v>26</v>
      </c>
      <c r="C28" s="12" t="s">
        <v>196</v>
      </c>
      <c r="D28" s="13">
        <v>93</v>
      </c>
      <c r="E28" s="13">
        <v>96</v>
      </c>
      <c r="F28" s="14"/>
      <c r="G28" s="13"/>
      <c r="H28" s="13"/>
      <c r="I28" s="13"/>
      <c r="J28" s="13"/>
      <c r="M28">
        <f>D28+E28+F28+G28+H28</f>
        <v>189</v>
      </c>
      <c r="N28">
        <f>D28*0.17+E28*0.17+F28*0.17+G28*0.17+H28*0.17</f>
        <v>32.130000000000003</v>
      </c>
      <c r="O28">
        <f>I28*0.15</f>
        <v>0</v>
      </c>
      <c r="P28">
        <f>ROUND(N28+O28,0)</f>
        <v>32</v>
      </c>
    </row>
    <row r="29" spans="1:16" x14ac:dyDescent="0.25">
      <c r="A29" s="11" t="s">
        <v>197</v>
      </c>
      <c r="B29" s="11">
        <v>27</v>
      </c>
      <c r="C29" s="12" t="s">
        <v>198</v>
      </c>
      <c r="D29" s="13">
        <v>87</v>
      </c>
      <c r="E29" s="13">
        <v>68</v>
      </c>
      <c r="F29" s="14"/>
      <c r="G29" s="13"/>
      <c r="H29" s="13"/>
      <c r="I29" s="13"/>
      <c r="J29" s="13"/>
      <c r="M29">
        <f>D29+E29+F29+G29+H29</f>
        <v>155</v>
      </c>
      <c r="N29">
        <f>D29*0.17+E29*0.17+F29*0.17+G29*0.17+H29*0.17</f>
        <v>26.35</v>
      </c>
      <c r="O29">
        <f>I29*0.15</f>
        <v>0</v>
      </c>
      <c r="P29">
        <f>ROUND(N29+O29,0)</f>
        <v>26</v>
      </c>
    </row>
    <row r="30" spans="1:16" x14ac:dyDescent="0.25">
      <c r="A30" s="11" t="s">
        <v>199</v>
      </c>
      <c r="B30" s="11">
        <v>28</v>
      </c>
      <c r="C30" s="12" t="s">
        <v>200</v>
      </c>
      <c r="D30" s="13">
        <v>96</v>
      </c>
      <c r="E30" s="13">
        <v>82</v>
      </c>
      <c r="F30" s="14"/>
      <c r="G30" s="13"/>
      <c r="H30" s="13"/>
      <c r="I30" s="13"/>
      <c r="J30" s="13"/>
      <c r="M30">
        <f>D30+E30+F30+G30+H30</f>
        <v>178</v>
      </c>
      <c r="N30">
        <f>D30*0.17+E30*0.17+F30*0.17+G30*0.17+H30*0.17</f>
        <v>30.26</v>
      </c>
      <c r="O30">
        <f>I30*0.15</f>
        <v>0</v>
      </c>
      <c r="P30">
        <f>ROUND(N30+O30,0)</f>
        <v>30</v>
      </c>
    </row>
    <row r="31" spans="1:16" x14ac:dyDescent="0.25">
      <c r="A31" s="11" t="s">
        <v>201</v>
      </c>
      <c r="B31" s="11">
        <v>29</v>
      </c>
      <c r="C31" s="12" t="s">
        <v>202</v>
      </c>
      <c r="D31" s="13">
        <v>94</v>
      </c>
      <c r="E31" s="13">
        <v>99</v>
      </c>
      <c r="F31" s="14"/>
      <c r="G31" s="13"/>
      <c r="H31" s="13"/>
      <c r="I31" s="13"/>
      <c r="J31" s="13"/>
      <c r="M31">
        <f>D31+E31+F31+G31+H31</f>
        <v>193</v>
      </c>
      <c r="N31">
        <f>D31*0.17+E31*0.17+F31*0.17+G31*0.17+H31*0.17</f>
        <v>32.81</v>
      </c>
      <c r="O31">
        <f>I31*0.15</f>
        <v>0</v>
      </c>
      <c r="P31">
        <f>ROUND(N31+O31,0)</f>
        <v>33</v>
      </c>
    </row>
    <row r="32" spans="1:16" x14ac:dyDescent="0.25">
      <c r="A32" s="11" t="s">
        <v>203</v>
      </c>
      <c r="B32" s="11">
        <v>30</v>
      </c>
      <c r="C32" s="12" t="s">
        <v>204</v>
      </c>
      <c r="D32" s="13">
        <v>89</v>
      </c>
      <c r="E32" s="13">
        <v>97</v>
      </c>
      <c r="F32" s="14"/>
      <c r="G32" s="13"/>
      <c r="H32" s="13"/>
      <c r="I32" s="13"/>
      <c r="J32" s="13"/>
      <c r="M32">
        <f>D32+E32+F32+G32+H32</f>
        <v>186</v>
      </c>
      <c r="N32">
        <f>D32*0.17+E32*0.17+F32*0.17+G32*0.17+H32*0.17</f>
        <v>31.620000000000005</v>
      </c>
      <c r="O32">
        <f>I32*0.15</f>
        <v>0</v>
      </c>
      <c r="P32">
        <f>ROUND(N32+O32,0)</f>
        <v>32</v>
      </c>
    </row>
  </sheetData>
  <sheetProtection algorithmName="SHA-512" hashValue="GO4hP7x8zEeSPeA2VGISfiN7y3o3hQ3ujHZzqYE9ZOkDTyBaW3NaHS9yBjpfP6JqcjsB/l6igTxGj+pG/8A6LQ==" saltValue="CvMgOV+8maGhQrn+1YqBiQ==" spinCount="100000" sheet="1" objects="1" scenarios="1"/>
  <dataValidations count="30">
    <dataValidation type="whole" allowBlank="1" showInputMessage="1" showErrorMessage="1" errorTitle="Valor fuera de rango" error="Ingrese un valor correcto" sqref="F3" xr:uid="{C9EA8995-C227-4CF6-8F87-FDE70EE7A069}">
      <formula1>0</formula1>
      <formula2>100</formula2>
    </dataValidation>
    <dataValidation type="whole" allowBlank="1" showInputMessage="1" showErrorMessage="1" errorTitle="Valor fuera de rango" error="Ingrese un valor correcto" sqref="F4" xr:uid="{5F456D56-7019-411D-ACF2-67C65840913B}">
      <formula1>0</formula1>
      <formula2>100</formula2>
    </dataValidation>
    <dataValidation type="whole" allowBlank="1" showInputMessage="1" showErrorMessage="1" errorTitle="Valor fuera de rango" error="Ingrese un valor correcto" sqref="F5" xr:uid="{301B342E-5F19-4860-86D1-CDD194DA5879}">
      <formula1>0</formula1>
      <formula2>100</formula2>
    </dataValidation>
    <dataValidation type="whole" allowBlank="1" showInputMessage="1" showErrorMessage="1" errorTitle="Valor fuera de rango" error="Ingrese un valor correcto" sqref="F6" xr:uid="{FBA037B0-80BA-43B6-8192-E5B031047F89}">
      <formula1>0</formula1>
      <formula2>100</formula2>
    </dataValidation>
    <dataValidation type="whole" allowBlank="1" showInputMessage="1" showErrorMessage="1" errorTitle="Valor fuera de rango" error="Ingrese un valor correcto" sqref="F7" xr:uid="{303BF7EB-04C2-46C1-8D5C-64184FD43138}">
      <formula1>0</formula1>
      <formula2>100</formula2>
    </dataValidation>
    <dataValidation type="whole" allowBlank="1" showInputMessage="1" showErrorMessage="1" errorTitle="Valor fuera de rango" error="Ingrese un valor correcto" sqref="F8" xr:uid="{9B2D1910-7266-43B3-98C0-A7848B6E996E}">
      <formula1>0</formula1>
      <formula2>100</formula2>
    </dataValidation>
    <dataValidation type="whole" allowBlank="1" showInputMessage="1" showErrorMessage="1" errorTitle="Valor fuera de rango" error="Ingrese un valor correcto" sqref="F9" xr:uid="{24CDB7FA-CE31-4C92-867F-FE63D25D93A3}">
      <formula1>0</formula1>
      <formula2>100</formula2>
    </dataValidation>
    <dataValidation type="whole" allowBlank="1" showInputMessage="1" showErrorMessage="1" errorTitle="Valor fuera de rango" error="Ingrese un valor correcto" sqref="F10" xr:uid="{DD6EBF16-0F0B-4F8A-8706-62F08498BA2A}">
      <formula1>0</formula1>
      <formula2>100</formula2>
    </dataValidation>
    <dataValidation type="whole" allowBlank="1" showInputMessage="1" showErrorMessage="1" errorTitle="Valor fuera de rango" error="Ingrese un valor correcto" sqref="F11" xr:uid="{4B8C6FE4-244E-49E5-9F4B-9C1331776376}">
      <formula1>0</formula1>
      <formula2>100</formula2>
    </dataValidation>
    <dataValidation type="whole" allowBlank="1" showInputMessage="1" showErrorMessage="1" errorTitle="Valor fuera de rango" error="Ingrese un valor correcto" sqref="F12" xr:uid="{799DF409-54C3-4D70-88F8-99CF2BBE3059}">
      <formula1>0</formula1>
      <formula2>100</formula2>
    </dataValidation>
    <dataValidation type="whole" allowBlank="1" showInputMessage="1" showErrorMessage="1" errorTitle="Valor fuera de rango" error="Ingrese un valor correcto" sqref="F13" xr:uid="{BE4739FE-958C-46DA-8B5C-D0E88CE2BF5D}">
      <formula1>0</formula1>
      <formula2>100</formula2>
    </dataValidation>
    <dataValidation type="whole" allowBlank="1" showInputMessage="1" showErrorMessage="1" errorTitle="Valor fuera de rango" error="Ingrese un valor correcto" sqref="F14" xr:uid="{84163D48-22CA-49D1-94EF-9A26F4DA7A12}">
      <formula1>0</formula1>
      <formula2>100</formula2>
    </dataValidation>
    <dataValidation type="whole" allowBlank="1" showInputMessage="1" showErrorMessage="1" errorTitle="Valor fuera de rango" error="Ingrese un valor correcto" sqref="F15" xr:uid="{7B057BAE-6565-4254-94E4-8C0706B7C5BD}">
      <formula1>0</formula1>
      <formula2>100</formula2>
    </dataValidation>
    <dataValidation type="whole" allowBlank="1" showInputMessage="1" showErrorMessage="1" errorTitle="Valor fuera de rango" error="Ingrese un valor correcto" sqref="F16" xr:uid="{E81EF786-F27F-4ED7-BCDE-799C38394696}">
      <formula1>0</formula1>
      <formula2>100</formula2>
    </dataValidation>
    <dataValidation type="whole" allowBlank="1" showInputMessage="1" showErrorMessage="1" errorTitle="Valor fuera de rango" error="Ingrese un valor correcto" sqref="F17" xr:uid="{D57E625A-FA3D-4FA5-B23F-0676084888BD}">
      <formula1>0</formula1>
      <formula2>100</formula2>
    </dataValidation>
    <dataValidation type="whole" allowBlank="1" showInputMessage="1" showErrorMessage="1" errorTitle="Valor fuera de rango" error="Ingrese un valor correcto" sqref="F18" xr:uid="{922A677E-8344-4F2D-A12D-4EBD2F577C91}">
      <formula1>0</formula1>
      <formula2>100</formula2>
    </dataValidation>
    <dataValidation type="whole" allowBlank="1" showInputMessage="1" showErrorMessage="1" errorTitle="Valor fuera de rango" error="Ingrese un valor correcto" sqref="F19" xr:uid="{46FF9807-4EF5-477D-8408-2404DACC1CCB}">
      <formula1>0</formula1>
      <formula2>100</formula2>
    </dataValidation>
    <dataValidation type="whole" allowBlank="1" showInputMessage="1" showErrorMessage="1" errorTitle="Valor fuera de rango" error="Ingrese un valor correcto" sqref="F20" xr:uid="{1C75007F-E031-4FD7-9AC5-93885231B69E}">
      <formula1>0</formula1>
      <formula2>100</formula2>
    </dataValidation>
    <dataValidation type="whole" allowBlank="1" showInputMessage="1" showErrorMessage="1" errorTitle="Valor fuera de rango" error="Ingrese un valor correcto" sqref="F21" xr:uid="{1189AC63-CFA3-4602-B901-0754A2654FE6}">
      <formula1>0</formula1>
      <formula2>100</formula2>
    </dataValidation>
    <dataValidation type="whole" allowBlank="1" showInputMessage="1" showErrorMessage="1" errorTitle="Valor fuera de rango" error="Ingrese un valor correcto" sqref="F22" xr:uid="{B08B31E7-BCBB-4C16-8A66-B68BAFDC73FA}">
      <formula1>0</formula1>
      <formula2>100</formula2>
    </dataValidation>
    <dataValidation type="whole" allowBlank="1" showInputMessage="1" showErrorMessage="1" errorTitle="Valor fuera de rango" error="Ingrese un valor correcto" sqref="F23" xr:uid="{4ADE1A29-ABF2-49BD-948D-1139AD4A634B}">
      <formula1>0</formula1>
      <formula2>100</formula2>
    </dataValidation>
    <dataValidation type="whole" allowBlank="1" showInputMessage="1" showErrorMessage="1" errorTitle="Valor fuera de rango" error="Ingrese un valor correcto" sqref="F24" xr:uid="{1EA88283-4CE2-4F9B-978E-AC293737BA53}">
      <formula1>0</formula1>
      <formula2>100</formula2>
    </dataValidation>
    <dataValidation type="whole" allowBlank="1" showInputMessage="1" showErrorMessage="1" errorTitle="Valor fuera de rango" error="Ingrese un valor correcto" sqref="F25" xr:uid="{93211687-3476-471A-9339-79A88E2FC5EA}">
      <formula1>0</formula1>
      <formula2>100</formula2>
    </dataValidation>
    <dataValidation type="whole" allowBlank="1" showInputMessage="1" showErrorMessage="1" errorTitle="Valor fuera de rango" error="Ingrese un valor correcto" sqref="F26" xr:uid="{A5144943-6AB7-4182-B09F-2501D8279871}">
      <formula1>0</formula1>
      <formula2>100</formula2>
    </dataValidation>
    <dataValidation type="whole" allowBlank="1" showInputMessage="1" showErrorMessage="1" errorTitle="Valor fuera de rango" error="Ingrese un valor correcto" sqref="F27" xr:uid="{375A451F-9709-478C-B293-E2E8E0D377B8}">
      <formula1>0</formula1>
      <formula2>100</formula2>
    </dataValidation>
    <dataValidation type="whole" allowBlank="1" showInputMessage="1" showErrorMessage="1" errorTitle="Valor fuera de rango" error="Ingrese un valor correcto" sqref="F28" xr:uid="{43E7E0E6-27BF-44AA-A08A-097708F99A9A}">
      <formula1>0</formula1>
      <formula2>100</formula2>
    </dataValidation>
    <dataValidation type="whole" allowBlank="1" showInputMessage="1" showErrorMessage="1" errorTitle="Valor fuera de rango" error="Ingrese un valor correcto" sqref="F29" xr:uid="{46C658D5-7213-458A-8D8C-92887868005F}">
      <formula1>0</formula1>
      <formula2>100</formula2>
    </dataValidation>
    <dataValidation type="whole" allowBlank="1" showInputMessage="1" showErrorMessage="1" errorTitle="Valor fuera de rango" error="Ingrese un valor correcto" sqref="F30" xr:uid="{063965FD-8481-489C-8FC7-C5297A6AA24B}">
      <formula1>0</formula1>
      <formula2>100</formula2>
    </dataValidation>
    <dataValidation type="whole" allowBlank="1" showInputMessage="1" showErrorMessage="1" errorTitle="Valor fuera de rango" error="Ingrese un valor correcto" sqref="F31" xr:uid="{ED4DF700-8499-4F0C-AB29-D12228F88F8F}">
      <formula1>0</formula1>
      <formula2>100</formula2>
    </dataValidation>
    <dataValidation type="whole" allowBlank="1" showInputMessage="1" showErrorMessage="1" errorTitle="Valor fuera de rango" error="Ingrese un valor correcto" sqref="F32" xr:uid="{C028387B-6288-4ED8-9391-B954766C3786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086F6-78F2-4BDB-BD77-99993C669C8F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206</v>
      </c>
      <c r="C1" s="1" t="s">
        <v>207</v>
      </c>
      <c r="D1" s="5" t="s">
        <v>266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144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208</v>
      </c>
      <c r="B3" s="11">
        <v>1</v>
      </c>
      <c r="C3" s="12" t="s">
        <v>209</v>
      </c>
      <c r="D3" s="13">
        <v>90</v>
      </c>
      <c r="E3" s="13">
        <v>85</v>
      </c>
      <c r="F3" s="14"/>
      <c r="G3" s="13"/>
      <c r="H3" s="13"/>
      <c r="I3" s="13"/>
      <c r="J3" s="13"/>
      <c r="M3">
        <f>D3+E3+F3+G3+H3</f>
        <v>175</v>
      </c>
      <c r="N3">
        <f>D3*0.17+E3*0.17+F3*0.17+G3*0.17+H3*0.17</f>
        <v>29.75</v>
      </c>
      <c r="O3">
        <f>I3*0.15</f>
        <v>0</v>
      </c>
      <c r="P3">
        <f>ROUND(N3+O3,0)</f>
        <v>30</v>
      </c>
    </row>
    <row r="4" spans="1:16" x14ac:dyDescent="0.25">
      <c r="A4" s="11" t="s">
        <v>210</v>
      </c>
      <c r="B4" s="11">
        <v>2</v>
      </c>
      <c r="C4" s="12" t="s">
        <v>211</v>
      </c>
      <c r="D4" s="13">
        <v>92</v>
      </c>
      <c r="E4" s="13">
        <v>95</v>
      </c>
      <c r="F4" s="14"/>
      <c r="G4" s="13"/>
      <c r="H4" s="13"/>
      <c r="I4" s="13"/>
      <c r="J4" s="13"/>
      <c r="M4">
        <f>D4+E4+F4+G4+H4</f>
        <v>187</v>
      </c>
      <c r="N4">
        <f>D4*0.17+E4*0.17+F4*0.17+G4*0.17+H4*0.17</f>
        <v>31.790000000000003</v>
      </c>
      <c r="O4">
        <f>I4*0.15</f>
        <v>0</v>
      </c>
      <c r="P4">
        <f>ROUND(N4+O4,0)</f>
        <v>32</v>
      </c>
    </row>
    <row r="5" spans="1:16" x14ac:dyDescent="0.25">
      <c r="A5" s="11" t="s">
        <v>212</v>
      </c>
      <c r="B5" s="11">
        <v>3</v>
      </c>
      <c r="C5" s="12" t="s">
        <v>213</v>
      </c>
      <c r="D5" s="13">
        <v>94</v>
      </c>
      <c r="E5" s="13">
        <v>100</v>
      </c>
      <c r="F5" s="14"/>
      <c r="G5" s="13"/>
      <c r="H5" s="13"/>
      <c r="I5" s="13"/>
      <c r="J5" s="13"/>
      <c r="M5">
        <f>D5+E5+F5+G5+H5</f>
        <v>194</v>
      </c>
      <c r="N5">
        <f>D5*0.17+E5*0.17+F5*0.17+G5*0.17+H5*0.17</f>
        <v>32.980000000000004</v>
      </c>
      <c r="O5">
        <f>I5*0.15</f>
        <v>0</v>
      </c>
      <c r="P5">
        <f>ROUND(N5+O5,0)</f>
        <v>33</v>
      </c>
    </row>
    <row r="6" spans="1:16" x14ac:dyDescent="0.25">
      <c r="A6" s="11" t="s">
        <v>214</v>
      </c>
      <c r="B6" s="11">
        <v>4</v>
      </c>
      <c r="C6" s="12" t="s">
        <v>215</v>
      </c>
      <c r="D6" s="13">
        <v>88</v>
      </c>
      <c r="E6" s="13">
        <v>95</v>
      </c>
      <c r="F6" s="14"/>
      <c r="G6" s="13"/>
      <c r="H6" s="13"/>
      <c r="I6" s="13"/>
      <c r="J6" s="13"/>
      <c r="M6">
        <f>D6+E6+F6+G6+H6</f>
        <v>183</v>
      </c>
      <c r="N6">
        <f>D6*0.17+E6*0.17+F6*0.17+G6*0.17+H6*0.17</f>
        <v>31.110000000000003</v>
      </c>
      <c r="O6">
        <f>I6*0.15</f>
        <v>0</v>
      </c>
      <c r="P6">
        <f>ROUND(N6+O6,0)</f>
        <v>31</v>
      </c>
    </row>
    <row r="7" spans="1:16" x14ac:dyDescent="0.25">
      <c r="A7" s="11" t="s">
        <v>216</v>
      </c>
      <c r="B7" s="11">
        <v>5</v>
      </c>
      <c r="C7" s="12" t="s">
        <v>217</v>
      </c>
      <c r="D7" s="13">
        <v>83</v>
      </c>
      <c r="E7" s="13">
        <v>93</v>
      </c>
      <c r="F7" s="14"/>
      <c r="G7" s="13"/>
      <c r="H7" s="13"/>
      <c r="I7" s="13"/>
      <c r="J7" s="13"/>
      <c r="M7">
        <f>D7+E7+F7+G7+H7</f>
        <v>176</v>
      </c>
      <c r="N7">
        <f>D7*0.17+E7*0.17+F7*0.17+G7*0.17+H7*0.17</f>
        <v>29.92</v>
      </c>
      <c r="O7">
        <f>I7*0.15</f>
        <v>0</v>
      </c>
      <c r="P7">
        <f>ROUND(N7+O7,0)</f>
        <v>30</v>
      </c>
    </row>
    <row r="8" spans="1:16" x14ac:dyDescent="0.25">
      <c r="A8" s="11" t="s">
        <v>218</v>
      </c>
      <c r="B8" s="11">
        <v>6</v>
      </c>
      <c r="C8" s="12" t="s">
        <v>219</v>
      </c>
      <c r="D8" s="13">
        <v>51</v>
      </c>
      <c r="E8" s="13">
        <v>81</v>
      </c>
      <c r="F8" s="14"/>
      <c r="G8" s="13"/>
      <c r="H8" s="13"/>
      <c r="I8" s="13"/>
      <c r="J8" s="13"/>
      <c r="M8">
        <f>D8+E8+F8+G8+H8</f>
        <v>132</v>
      </c>
      <c r="N8">
        <f>D8*0.17+E8*0.17+F8*0.17+G8*0.17+H8*0.17</f>
        <v>22.44</v>
      </c>
      <c r="O8">
        <f>I8*0.15</f>
        <v>0</v>
      </c>
      <c r="P8">
        <f>ROUND(N8+O8,0)</f>
        <v>22</v>
      </c>
    </row>
    <row r="9" spans="1:16" x14ac:dyDescent="0.25">
      <c r="A9" s="11" t="s">
        <v>220</v>
      </c>
      <c r="B9" s="11">
        <v>7</v>
      </c>
      <c r="C9" s="12" t="s">
        <v>221</v>
      </c>
      <c r="D9" s="13">
        <v>79</v>
      </c>
      <c r="E9" s="13">
        <v>95</v>
      </c>
      <c r="F9" s="14"/>
      <c r="G9" s="13"/>
      <c r="H9" s="13"/>
      <c r="I9" s="13"/>
      <c r="J9" s="13"/>
      <c r="M9">
        <f>D9+E9+F9+G9+H9</f>
        <v>174</v>
      </c>
      <c r="N9">
        <f>D9*0.17+E9*0.17+F9*0.17+G9*0.17+H9*0.17</f>
        <v>29.580000000000005</v>
      </c>
      <c r="O9">
        <f>I9*0.15</f>
        <v>0</v>
      </c>
      <c r="P9">
        <f>ROUND(N9+O9,0)</f>
        <v>30</v>
      </c>
    </row>
    <row r="10" spans="1:16" x14ac:dyDescent="0.25">
      <c r="A10" s="11" t="s">
        <v>222</v>
      </c>
      <c r="B10" s="11">
        <v>8</v>
      </c>
      <c r="C10" s="12" t="s">
        <v>223</v>
      </c>
      <c r="D10" s="13">
        <v>74</v>
      </c>
      <c r="E10" s="13">
        <v>95</v>
      </c>
      <c r="F10" s="14"/>
      <c r="G10" s="13"/>
      <c r="H10" s="13"/>
      <c r="I10" s="13"/>
      <c r="J10" s="13"/>
      <c r="M10">
        <f>D10+E10+F10+G10+H10</f>
        <v>169</v>
      </c>
      <c r="N10">
        <f>D10*0.17+E10*0.17+F10*0.17+G10*0.17+H10*0.17</f>
        <v>28.730000000000004</v>
      </c>
      <c r="O10">
        <f>I10*0.15</f>
        <v>0</v>
      </c>
      <c r="P10">
        <f>ROUND(N10+O10,0)</f>
        <v>29</v>
      </c>
    </row>
    <row r="11" spans="1:16" x14ac:dyDescent="0.25">
      <c r="A11" s="11" t="s">
        <v>224</v>
      </c>
      <c r="B11" s="11">
        <v>9</v>
      </c>
      <c r="C11" s="12" t="s">
        <v>225</v>
      </c>
      <c r="D11" s="13">
        <v>84</v>
      </c>
      <c r="E11" s="13">
        <v>84</v>
      </c>
      <c r="F11" s="14"/>
      <c r="G11" s="13"/>
      <c r="H11" s="13"/>
      <c r="I11" s="13"/>
      <c r="J11" s="13"/>
      <c r="M11">
        <f>D11+E11+F11+G11+H11</f>
        <v>168</v>
      </c>
      <c r="N11">
        <f>D11*0.17+E11*0.17+F11*0.17+G11*0.17+H11*0.17</f>
        <v>28.560000000000002</v>
      </c>
      <c r="O11">
        <f>I11*0.15</f>
        <v>0</v>
      </c>
      <c r="P11">
        <f>ROUND(N11+O11,0)</f>
        <v>29</v>
      </c>
    </row>
    <row r="12" spans="1:16" x14ac:dyDescent="0.25">
      <c r="A12" s="11" t="s">
        <v>226</v>
      </c>
      <c r="B12" s="11">
        <v>10</v>
      </c>
      <c r="C12" s="12" t="s">
        <v>227</v>
      </c>
      <c r="D12" s="13">
        <v>93</v>
      </c>
      <c r="E12" s="13">
        <v>98</v>
      </c>
      <c r="F12" s="14"/>
      <c r="G12" s="13"/>
      <c r="H12" s="13"/>
      <c r="I12" s="13"/>
      <c r="J12" s="13"/>
      <c r="M12">
        <f>D12+E12+F12+G12+H12</f>
        <v>191</v>
      </c>
      <c r="N12">
        <f>D12*0.17+E12*0.17+F12*0.17+G12*0.17+H12*0.17</f>
        <v>32.47</v>
      </c>
      <c r="O12">
        <f>I12*0.15</f>
        <v>0</v>
      </c>
      <c r="P12">
        <f>ROUND(N12+O12,0)</f>
        <v>32</v>
      </c>
    </row>
    <row r="13" spans="1:16" x14ac:dyDescent="0.25">
      <c r="A13" s="11" t="s">
        <v>228</v>
      </c>
      <c r="B13" s="11">
        <v>11</v>
      </c>
      <c r="C13" s="12" t="s">
        <v>229</v>
      </c>
      <c r="D13" s="13">
        <v>94</v>
      </c>
      <c r="E13" s="13">
        <v>100</v>
      </c>
      <c r="F13" s="14"/>
      <c r="G13" s="13"/>
      <c r="H13" s="13"/>
      <c r="I13" s="13"/>
      <c r="J13" s="13"/>
      <c r="M13">
        <f>D13+E13+F13+G13+H13</f>
        <v>194</v>
      </c>
      <c r="N13">
        <f>D13*0.17+E13*0.17+F13*0.17+G13*0.17+H13*0.17</f>
        <v>32.980000000000004</v>
      </c>
      <c r="O13">
        <f>I13*0.15</f>
        <v>0</v>
      </c>
      <c r="P13">
        <f>ROUND(N13+O13,0)</f>
        <v>33</v>
      </c>
    </row>
    <row r="14" spans="1:16" x14ac:dyDescent="0.25">
      <c r="A14" s="11" t="s">
        <v>230</v>
      </c>
      <c r="B14" s="11">
        <v>12</v>
      </c>
      <c r="C14" s="12" t="s">
        <v>231</v>
      </c>
      <c r="D14" s="13">
        <v>90</v>
      </c>
      <c r="E14" s="13">
        <v>95</v>
      </c>
      <c r="F14" s="14"/>
      <c r="G14" s="13"/>
      <c r="H14" s="13"/>
      <c r="I14" s="13"/>
      <c r="J14" s="13"/>
      <c r="M14">
        <f>D14+E14+F14+G14+H14</f>
        <v>185</v>
      </c>
      <c r="N14">
        <f>D14*0.17+E14*0.17+F14*0.17+G14*0.17+H14*0.17</f>
        <v>31.450000000000003</v>
      </c>
      <c r="O14">
        <f>I14*0.15</f>
        <v>0</v>
      </c>
      <c r="P14">
        <f>ROUND(N14+O14,0)</f>
        <v>31</v>
      </c>
    </row>
    <row r="15" spans="1:16" x14ac:dyDescent="0.25">
      <c r="A15" s="11" t="s">
        <v>232</v>
      </c>
      <c r="B15" s="11">
        <v>13</v>
      </c>
      <c r="C15" s="12" t="s">
        <v>233</v>
      </c>
      <c r="D15" s="13">
        <v>82</v>
      </c>
      <c r="E15" s="13">
        <v>95</v>
      </c>
      <c r="F15" s="14"/>
      <c r="G15" s="13"/>
      <c r="H15" s="13"/>
      <c r="I15" s="13"/>
      <c r="J15" s="13"/>
      <c r="M15">
        <f>D15+E15+F15+G15+H15</f>
        <v>177</v>
      </c>
      <c r="N15">
        <f>D15*0.17+E15*0.17+F15*0.17+G15*0.17+H15*0.17</f>
        <v>30.090000000000003</v>
      </c>
      <c r="O15">
        <f>I15*0.15</f>
        <v>0</v>
      </c>
      <c r="P15">
        <f>ROUND(N15+O15,0)</f>
        <v>30</v>
      </c>
    </row>
    <row r="16" spans="1:16" x14ac:dyDescent="0.25">
      <c r="A16" s="11" t="s">
        <v>234</v>
      </c>
      <c r="B16" s="11">
        <v>14</v>
      </c>
      <c r="C16" s="12" t="s">
        <v>235</v>
      </c>
      <c r="D16" s="13">
        <v>87</v>
      </c>
      <c r="E16" s="13">
        <v>93</v>
      </c>
      <c r="F16" s="14"/>
      <c r="G16" s="13"/>
      <c r="H16" s="13"/>
      <c r="I16" s="13"/>
      <c r="J16" s="13"/>
      <c r="M16">
        <f>D16+E16+F16+G16+H16</f>
        <v>180</v>
      </c>
      <c r="N16">
        <f>D16*0.17+E16*0.17+F16*0.17+G16*0.17+H16*0.17</f>
        <v>30.6</v>
      </c>
      <c r="O16">
        <f>I16*0.15</f>
        <v>0</v>
      </c>
      <c r="P16">
        <f>ROUND(N16+O16,0)</f>
        <v>31</v>
      </c>
    </row>
    <row r="17" spans="1:16" x14ac:dyDescent="0.25">
      <c r="A17" s="11" t="s">
        <v>236</v>
      </c>
      <c r="B17" s="11">
        <v>15</v>
      </c>
      <c r="C17" s="12" t="s">
        <v>237</v>
      </c>
      <c r="D17" s="13">
        <v>89</v>
      </c>
      <c r="E17" s="13">
        <v>95</v>
      </c>
      <c r="F17" s="14"/>
      <c r="G17" s="13"/>
      <c r="H17" s="13"/>
      <c r="I17" s="13"/>
      <c r="J17" s="13"/>
      <c r="M17">
        <f>D17+E17+F17+G17+H17</f>
        <v>184</v>
      </c>
      <c r="N17">
        <f>D17*0.17+E17*0.17+F17*0.17+G17*0.17+H17*0.17</f>
        <v>31.28</v>
      </c>
      <c r="O17">
        <f>I17*0.15</f>
        <v>0</v>
      </c>
      <c r="P17">
        <f>ROUND(N17+O17,0)</f>
        <v>31</v>
      </c>
    </row>
    <row r="18" spans="1:16" x14ac:dyDescent="0.25">
      <c r="A18" s="11" t="s">
        <v>238</v>
      </c>
      <c r="B18" s="11">
        <v>16</v>
      </c>
      <c r="C18" s="12" t="s">
        <v>239</v>
      </c>
      <c r="D18" s="13">
        <v>88</v>
      </c>
      <c r="E18" s="13">
        <v>92</v>
      </c>
      <c r="F18" s="14"/>
      <c r="G18" s="13"/>
      <c r="H18" s="13"/>
      <c r="I18" s="13"/>
      <c r="J18" s="13"/>
      <c r="M18">
        <f>D18+E18+F18+G18+H18</f>
        <v>180</v>
      </c>
      <c r="N18">
        <f>D18*0.17+E18*0.17+F18*0.17+G18*0.17+H18*0.17</f>
        <v>30.6</v>
      </c>
      <c r="O18">
        <f>I18*0.15</f>
        <v>0</v>
      </c>
      <c r="P18">
        <f>ROUND(N18+O18,0)</f>
        <v>31</v>
      </c>
    </row>
    <row r="19" spans="1:16" x14ac:dyDescent="0.25">
      <c r="A19" s="11" t="s">
        <v>240</v>
      </c>
      <c r="B19" s="11">
        <v>17</v>
      </c>
      <c r="C19" s="12" t="s">
        <v>241</v>
      </c>
      <c r="D19" s="13">
        <v>88</v>
      </c>
      <c r="E19" s="13">
        <v>97</v>
      </c>
      <c r="F19" s="14"/>
      <c r="G19" s="13"/>
      <c r="H19" s="13"/>
      <c r="I19" s="13"/>
      <c r="J19" s="13"/>
      <c r="M19">
        <f>D19+E19+F19+G19+H19</f>
        <v>185</v>
      </c>
      <c r="N19">
        <f>D19*0.17+E19*0.17+F19*0.17+G19*0.17+H19*0.17</f>
        <v>31.450000000000003</v>
      </c>
      <c r="O19">
        <f>I19*0.15</f>
        <v>0</v>
      </c>
      <c r="P19">
        <f>ROUND(N19+O19,0)</f>
        <v>31</v>
      </c>
    </row>
    <row r="20" spans="1:16" x14ac:dyDescent="0.25">
      <c r="A20" s="11" t="s">
        <v>242</v>
      </c>
      <c r="B20" s="11">
        <v>18</v>
      </c>
      <c r="C20" s="12" t="s">
        <v>243</v>
      </c>
      <c r="D20" s="13">
        <v>95</v>
      </c>
      <c r="E20" s="13">
        <v>91</v>
      </c>
      <c r="F20" s="14"/>
      <c r="G20" s="13"/>
      <c r="H20" s="13"/>
      <c r="I20" s="13"/>
      <c r="J20" s="13"/>
      <c r="M20">
        <f>D20+E20+F20+G20+H20</f>
        <v>186</v>
      </c>
      <c r="N20">
        <f>D20*0.17+E20*0.17+F20*0.17+G20*0.17+H20*0.17</f>
        <v>31.620000000000005</v>
      </c>
      <c r="O20">
        <f>I20*0.15</f>
        <v>0</v>
      </c>
      <c r="P20">
        <f>ROUND(N20+O20,0)</f>
        <v>32</v>
      </c>
    </row>
    <row r="21" spans="1:16" x14ac:dyDescent="0.25">
      <c r="A21" s="11" t="s">
        <v>244</v>
      </c>
      <c r="B21" s="11">
        <v>19</v>
      </c>
      <c r="C21" s="12" t="s">
        <v>245</v>
      </c>
      <c r="D21" s="13">
        <v>87</v>
      </c>
      <c r="E21" s="13">
        <v>98</v>
      </c>
      <c r="F21" s="14"/>
      <c r="G21" s="13"/>
      <c r="H21" s="13"/>
      <c r="I21" s="13"/>
      <c r="J21" s="13"/>
      <c r="M21">
        <f>D21+E21+F21+G21+H21</f>
        <v>185</v>
      </c>
      <c r="N21">
        <f>D21*0.17+E21*0.17+F21*0.17+G21*0.17+H21*0.17</f>
        <v>31.450000000000003</v>
      </c>
      <c r="O21">
        <f>I21*0.15</f>
        <v>0</v>
      </c>
      <c r="P21">
        <f>ROUND(N21+O21,0)</f>
        <v>31</v>
      </c>
    </row>
    <row r="22" spans="1:16" x14ac:dyDescent="0.25">
      <c r="A22" s="11" t="s">
        <v>246</v>
      </c>
      <c r="B22" s="11">
        <v>20</v>
      </c>
      <c r="C22" s="12" t="s">
        <v>247</v>
      </c>
      <c r="D22" s="13">
        <v>89</v>
      </c>
      <c r="E22" s="13">
        <v>96</v>
      </c>
      <c r="F22" s="14"/>
      <c r="G22" s="13"/>
      <c r="H22" s="13"/>
      <c r="I22" s="13"/>
      <c r="J22" s="13"/>
      <c r="M22">
        <f>D22+E22+F22+G22+H22</f>
        <v>185</v>
      </c>
      <c r="N22">
        <f>D22*0.17+E22*0.17+F22*0.17+G22*0.17+H22*0.17</f>
        <v>31.450000000000003</v>
      </c>
      <c r="O22">
        <f>I22*0.15</f>
        <v>0</v>
      </c>
      <c r="P22">
        <f>ROUND(N22+O22,0)</f>
        <v>31</v>
      </c>
    </row>
    <row r="23" spans="1:16" x14ac:dyDescent="0.25">
      <c r="A23" s="11" t="s">
        <v>248</v>
      </c>
      <c r="B23" s="11">
        <v>21</v>
      </c>
      <c r="C23" s="12" t="s">
        <v>249</v>
      </c>
      <c r="D23" s="13">
        <v>85</v>
      </c>
      <c r="E23" s="13">
        <v>88</v>
      </c>
      <c r="F23" s="14"/>
      <c r="G23" s="13"/>
      <c r="H23" s="13"/>
      <c r="I23" s="13"/>
      <c r="J23" s="13"/>
      <c r="M23">
        <f>D23+E23+F23+G23+H23</f>
        <v>173</v>
      </c>
      <c r="N23">
        <f>D23*0.17+E23*0.17+F23*0.17+G23*0.17+H23*0.17</f>
        <v>29.410000000000004</v>
      </c>
      <c r="O23">
        <f>I23*0.15</f>
        <v>0</v>
      </c>
      <c r="P23">
        <f>ROUND(N23+O23,0)</f>
        <v>29</v>
      </c>
    </row>
    <row r="24" spans="1:16" x14ac:dyDescent="0.25">
      <c r="A24" s="11" t="s">
        <v>250</v>
      </c>
      <c r="B24" s="11">
        <v>22</v>
      </c>
      <c r="C24" s="12" t="s">
        <v>251</v>
      </c>
      <c r="D24" s="13">
        <v>95</v>
      </c>
      <c r="E24" s="13">
        <v>100</v>
      </c>
      <c r="F24" s="14"/>
      <c r="G24" s="13"/>
      <c r="H24" s="13"/>
      <c r="I24" s="13"/>
      <c r="J24" s="13"/>
      <c r="M24">
        <f>D24+E24+F24+G24+H24</f>
        <v>195</v>
      </c>
      <c r="N24">
        <f>D24*0.17+E24*0.17+F24*0.17+G24*0.17+H24*0.17</f>
        <v>33.150000000000006</v>
      </c>
      <c r="O24">
        <f>I24*0.15</f>
        <v>0</v>
      </c>
      <c r="P24">
        <f>ROUND(N24+O24,0)</f>
        <v>33</v>
      </c>
    </row>
    <row r="25" spans="1:16" x14ac:dyDescent="0.25">
      <c r="A25" s="11" t="s">
        <v>252</v>
      </c>
      <c r="B25" s="11">
        <v>23</v>
      </c>
      <c r="C25" s="12" t="s">
        <v>253</v>
      </c>
      <c r="D25" s="13">
        <v>92</v>
      </c>
      <c r="E25" s="13">
        <v>91</v>
      </c>
      <c r="F25" s="14"/>
      <c r="G25" s="13"/>
      <c r="H25" s="13"/>
      <c r="I25" s="13"/>
      <c r="J25" s="13"/>
      <c r="M25">
        <f>D25+E25+F25+G25+H25</f>
        <v>183</v>
      </c>
      <c r="N25">
        <f>D25*0.17+E25*0.17+F25*0.17+G25*0.17+H25*0.17</f>
        <v>31.11</v>
      </c>
      <c r="O25">
        <f>I25*0.15</f>
        <v>0</v>
      </c>
      <c r="P25">
        <f>ROUND(N25+O25,0)</f>
        <v>31</v>
      </c>
    </row>
    <row r="26" spans="1:16" x14ac:dyDescent="0.25">
      <c r="A26" s="11" t="s">
        <v>254</v>
      </c>
      <c r="B26" s="11">
        <v>24</v>
      </c>
      <c r="C26" s="12" t="s">
        <v>255</v>
      </c>
      <c r="D26" s="13">
        <v>90</v>
      </c>
      <c r="E26" s="13">
        <v>70</v>
      </c>
      <c r="F26" s="14"/>
      <c r="G26" s="13"/>
      <c r="H26" s="13"/>
      <c r="I26" s="13"/>
      <c r="J26" s="13"/>
      <c r="M26">
        <f>D26+E26+F26+G26+H26</f>
        <v>160</v>
      </c>
      <c r="N26">
        <f>D26*0.17+E26*0.17+F26*0.17+G26*0.17+H26*0.17</f>
        <v>27.200000000000003</v>
      </c>
      <c r="O26">
        <f>I26*0.15</f>
        <v>0</v>
      </c>
      <c r="P26">
        <f>ROUND(N26+O26,0)</f>
        <v>27</v>
      </c>
    </row>
    <row r="27" spans="1:16" x14ac:dyDescent="0.25">
      <c r="A27" s="11" t="s">
        <v>256</v>
      </c>
      <c r="B27" s="11">
        <v>25</v>
      </c>
      <c r="C27" s="12" t="s">
        <v>257</v>
      </c>
      <c r="D27" s="13">
        <v>86</v>
      </c>
      <c r="E27" s="13">
        <v>99</v>
      </c>
      <c r="F27" s="14"/>
      <c r="G27" s="13"/>
      <c r="H27" s="13"/>
      <c r="I27" s="13"/>
      <c r="J27" s="13"/>
      <c r="M27">
        <f>D27+E27+F27+G27+H27</f>
        <v>185</v>
      </c>
      <c r="N27">
        <f>D27*0.17+E27*0.17+F27*0.17+G27*0.17+H27*0.17</f>
        <v>31.450000000000003</v>
      </c>
      <c r="O27">
        <f>I27*0.15</f>
        <v>0</v>
      </c>
      <c r="P27">
        <f>ROUND(N27+O27,0)</f>
        <v>31</v>
      </c>
    </row>
    <row r="28" spans="1:16" x14ac:dyDescent="0.25">
      <c r="A28" s="11" t="s">
        <v>258</v>
      </c>
      <c r="B28" s="11">
        <v>26</v>
      </c>
      <c r="C28" s="12" t="s">
        <v>259</v>
      </c>
      <c r="D28" s="13">
        <v>88</v>
      </c>
      <c r="E28" s="13">
        <v>75</v>
      </c>
      <c r="F28" s="14"/>
      <c r="G28" s="13"/>
      <c r="H28" s="13"/>
      <c r="I28" s="13"/>
      <c r="J28" s="13"/>
      <c r="M28">
        <f>D28+E28+F28+G28+H28</f>
        <v>163</v>
      </c>
      <c r="N28">
        <f>D28*0.17+E28*0.17+F28*0.17+G28*0.17+H28*0.17</f>
        <v>27.71</v>
      </c>
      <c r="O28">
        <f>I28*0.15</f>
        <v>0</v>
      </c>
      <c r="P28">
        <f>ROUND(N28+O28,0)</f>
        <v>28</v>
      </c>
    </row>
    <row r="29" spans="1:16" x14ac:dyDescent="0.25">
      <c r="A29" s="11" t="s">
        <v>260</v>
      </c>
      <c r="B29" s="11">
        <v>27</v>
      </c>
      <c r="C29" s="12" t="s">
        <v>261</v>
      </c>
      <c r="D29" s="13">
        <v>68</v>
      </c>
      <c r="E29" s="13">
        <v>96</v>
      </c>
      <c r="F29" s="14"/>
      <c r="G29" s="13"/>
      <c r="H29" s="13"/>
      <c r="I29" s="13"/>
      <c r="J29" s="13"/>
      <c r="M29">
        <f>D29+E29+F29+G29+H29</f>
        <v>164</v>
      </c>
      <c r="N29">
        <f>D29*0.17+E29*0.17+F29*0.17+G29*0.17+H29*0.17</f>
        <v>27.880000000000003</v>
      </c>
      <c r="O29">
        <f>I29*0.15</f>
        <v>0</v>
      </c>
      <c r="P29">
        <f>ROUND(N29+O29,0)</f>
        <v>28</v>
      </c>
    </row>
    <row r="30" spans="1:16" x14ac:dyDescent="0.25">
      <c r="A30" s="11" t="s">
        <v>262</v>
      </c>
      <c r="B30" s="11">
        <v>28</v>
      </c>
      <c r="C30" s="12" t="s">
        <v>263</v>
      </c>
      <c r="D30" s="13">
        <v>90</v>
      </c>
      <c r="E30" s="13">
        <v>88</v>
      </c>
      <c r="F30" s="14"/>
      <c r="G30" s="13"/>
      <c r="H30" s="13"/>
      <c r="I30" s="13"/>
      <c r="J30" s="13"/>
      <c r="M30">
        <f>D30+E30+F30+G30+H30</f>
        <v>178</v>
      </c>
      <c r="N30">
        <f>D30*0.17+E30*0.17+F30*0.17+G30*0.17+H30*0.17</f>
        <v>30.26</v>
      </c>
      <c r="O30">
        <f>I30*0.15</f>
        <v>0</v>
      </c>
      <c r="P30">
        <f>ROUND(N30+O30,0)</f>
        <v>30</v>
      </c>
    </row>
    <row r="31" spans="1:16" x14ac:dyDescent="0.25">
      <c r="A31" s="11" t="s">
        <v>264</v>
      </c>
      <c r="B31" s="11">
        <v>29</v>
      </c>
      <c r="C31" s="12" t="s">
        <v>265</v>
      </c>
      <c r="D31" s="13">
        <v>84</v>
      </c>
      <c r="E31" s="13">
        <v>99</v>
      </c>
      <c r="F31" s="14"/>
      <c r="G31" s="13"/>
      <c r="H31" s="13"/>
      <c r="I31" s="13"/>
      <c r="J31" s="13"/>
      <c r="M31">
        <f>D31+E31+F31+G31+H31</f>
        <v>183</v>
      </c>
      <c r="N31">
        <f>D31*0.17+E31*0.17+F31*0.17+G31*0.17+H31*0.17</f>
        <v>31.110000000000003</v>
      </c>
      <c r="O31">
        <f>I31*0.15</f>
        <v>0</v>
      </c>
      <c r="P31">
        <f>ROUND(N31+O31,0)</f>
        <v>31</v>
      </c>
    </row>
  </sheetData>
  <sheetProtection algorithmName="SHA-512" hashValue="Mr804ot3BiZJrzP+LPvmuY2UgLptyvAhMVliZwtOi7fjQfHNzXMdD1w2E0j1QiG1qSbQizsvy1CHtX5X01nRAg==" saltValue="vfhGpQktXw7akE1vvL8ajg==" spinCount="100000" sheet="1" objects="1" scenarios="1"/>
  <dataValidations count="29">
    <dataValidation type="whole" allowBlank="1" showInputMessage="1" showErrorMessage="1" errorTitle="Valor fuera de rango" error="Ingrese un valor correcto" sqref="F3" xr:uid="{814B554A-FF76-47A7-BF42-2C5B7B4C32BD}">
      <formula1>0</formula1>
      <formula2>100</formula2>
    </dataValidation>
    <dataValidation type="whole" allowBlank="1" showInputMessage="1" showErrorMessage="1" errorTitle="Valor fuera de rango" error="Ingrese un valor correcto" sqref="F4" xr:uid="{C9823137-A86C-4C85-AA74-0F8DF4A26C81}">
      <formula1>0</formula1>
      <formula2>100</formula2>
    </dataValidation>
    <dataValidation type="whole" allowBlank="1" showInputMessage="1" showErrorMessage="1" errorTitle="Valor fuera de rango" error="Ingrese un valor correcto" sqref="F5" xr:uid="{73D44905-BB30-4406-AE85-98089310B396}">
      <formula1>0</formula1>
      <formula2>100</formula2>
    </dataValidation>
    <dataValidation type="whole" allowBlank="1" showInputMessage="1" showErrorMessage="1" errorTitle="Valor fuera de rango" error="Ingrese un valor correcto" sqref="F6" xr:uid="{37347262-55BD-4CEA-8F6C-8A0EE20C77E0}">
      <formula1>0</formula1>
      <formula2>100</formula2>
    </dataValidation>
    <dataValidation type="whole" allowBlank="1" showInputMessage="1" showErrorMessage="1" errorTitle="Valor fuera de rango" error="Ingrese un valor correcto" sqref="F7" xr:uid="{93A0D477-7F95-44B5-A4F3-6A33D3F0F694}">
      <formula1>0</formula1>
      <formula2>100</formula2>
    </dataValidation>
    <dataValidation type="whole" allowBlank="1" showInputMessage="1" showErrorMessage="1" errorTitle="Valor fuera de rango" error="Ingrese un valor correcto" sqref="F8" xr:uid="{494867AF-C41E-449B-9F14-C02BD0261051}">
      <formula1>0</formula1>
      <formula2>100</formula2>
    </dataValidation>
    <dataValidation type="whole" allowBlank="1" showInputMessage="1" showErrorMessage="1" errorTitle="Valor fuera de rango" error="Ingrese un valor correcto" sqref="F9" xr:uid="{329DC1DD-D5AA-46C8-BB68-2775A2A2394D}">
      <formula1>0</formula1>
      <formula2>100</formula2>
    </dataValidation>
    <dataValidation type="whole" allowBlank="1" showInputMessage="1" showErrorMessage="1" errorTitle="Valor fuera de rango" error="Ingrese un valor correcto" sqref="F10" xr:uid="{08F8F857-D137-4B1D-926F-5AE6FEC826FC}">
      <formula1>0</formula1>
      <formula2>100</formula2>
    </dataValidation>
    <dataValidation type="whole" allowBlank="1" showInputMessage="1" showErrorMessage="1" errorTitle="Valor fuera de rango" error="Ingrese un valor correcto" sqref="F11" xr:uid="{BBE0C42F-2EB8-4626-B87D-D373517CC565}">
      <formula1>0</formula1>
      <formula2>100</formula2>
    </dataValidation>
    <dataValidation type="whole" allowBlank="1" showInputMessage="1" showErrorMessage="1" errorTitle="Valor fuera de rango" error="Ingrese un valor correcto" sqref="F12" xr:uid="{29DC29AF-F702-4BE6-A415-739707FE087A}">
      <formula1>0</formula1>
      <formula2>100</formula2>
    </dataValidation>
    <dataValidation type="whole" allowBlank="1" showInputMessage="1" showErrorMessage="1" errorTitle="Valor fuera de rango" error="Ingrese un valor correcto" sqref="F13" xr:uid="{0ABE5A6C-D025-4746-8185-217E788B492B}">
      <formula1>0</formula1>
      <formula2>100</formula2>
    </dataValidation>
    <dataValidation type="whole" allowBlank="1" showInputMessage="1" showErrorMessage="1" errorTitle="Valor fuera de rango" error="Ingrese un valor correcto" sqref="F14" xr:uid="{E1491CE1-7CCA-43DB-BCA8-A18AB19BA560}">
      <formula1>0</formula1>
      <formula2>100</formula2>
    </dataValidation>
    <dataValidation type="whole" allowBlank="1" showInputMessage="1" showErrorMessage="1" errorTitle="Valor fuera de rango" error="Ingrese un valor correcto" sqref="F15" xr:uid="{CB9ECB96-2A02-4FAF-8ABA-2C81015B9D1E}">
      <formula1>0</formula1>
      <formula2>100</formula2>
    </dataValidation>
    <dataValidation type="whole" allowBlank="1" showInputMessage="1" showErrorMessage="1" errorTitle="Valor fuera de rango" error="Ingrese un valor correcto" sqref="F16" xr:uid="{6388BABB-3EF9-457D-AB26-2A5C21C94A97}">
      <formula1>0</formula1>
      <formula2>100</formula2>
    </dataValidation>
    <dataValidation type="whole" allowBlank="1" showInputMessage="1" showErrorMessage="1" errorTitle="Valor fuera de rango" error="Ingrese un valor correcto" sqref="F17" xr:uid="{BDFE11FF-2895-4DC5-A398-AFFAB584AC56}">
      <formula1>0</formula1>
      <formula2>100</formula2>
    </dataValidation>
    <dataValidation type="whole" allowBlank="1" showInputMessage="1" showErrorMessage="1" errorTitle="Valor fuera de rango" error="Ingrese un valor correcto" sqref="F18" xr:uid="{F658D8DB-8E8F-4D4B-AF67-32EAA91DE3C5}">
      <formula1>0</formula1>
      <formula2>100</formula2>
    </dataValidation>
    <dataValidation type="whole" allowBlank="1" showInputMessage="1" showErrorMessage="1" errorTitle="Valor fuera de rango" error="Ingrese un valor correcto" sqref="F19" xr:uid="{485C9A38-8D55-40A8-BE82-579955D2B579}">
      <formula1>0</formula1>
      <formula2>100</formula2>
    </dataValidation>
    <dataValidation type="whole" allowBlank="1" showInputMessage="1" showErrorMessage="1" errorTitle="Valor fuera de rango" error="Ingrese un valor correcto" sqref="F20" xr:uid="{A4E573B0-2AE3-4942-AAC3-6642DFFE6BD8}">
      <formula1>0</formula1>
      <formula2>100</formula2>
    </dataValidation>
    <dataValidation type="whole" allowBlank="1" showInputMessage="1" showErrorMessage="1" errorTitle="Valor fuera de rango" error="Ingrese un valor correcto" sqref="F21" xr:uid="{C24AB3A5-B788-4CE8-B49C-1BAD1BF045B6}">
      <formula1>0</formula1>
      <formula2>100</formula2>
    </dataValidation>
    <dataValidation type="whole" allowBlank="1" showInputMessage="1" showErrorMessage="1" errorTitle="Valor fuera de rango" error="Ingrese un valor correcto" sqref="F22" xr:uid="{6FAA78B4-BF64-4900-8931-55240E788B45}">
      <formula1>0</formula1>
      <formula2>100</formula2>
    </dataValidation>
    <dataValidation type="whole" allowBlank="1" showInputMessage="1" showErrorMessage="1" errorTitle="Valor fuera de rango" error="Ingrese un valor correcto" sqref="F23" xr:uid="{2BD46CC0-0C16-4AE9-AEB7-D11000398129}">
      <formula1>0</formula1>
      <formula2>100</formula2>
    </dataValidation>
    <dataValidation type="whole" allowBlank="1" showInputMessage="1" showErrorMessage="1" errorTitle="Valor fuera de rango" error="Ingrese un valor correcto" sqref="F24" xr:uid="{D88705F7-CC58-40B9-9634-0E48B46B1404}">
      <formula1>0</formula1>
      <formula2>100</formula2>
    </dataValidation>
    <dataValidation type="whole" allowBlank="1" showInputMessage="1" showErrorMessage="1" errorTitle="Valor fuera de rango" error="Ingrese un valor correcto" sqref="F25" xr:uid="{CAC2106A-E412-46DE-92B3-F8F634954BF2}">
      <formula1>0</formula1>
      <formula2>100</formula2>
    </dataValidation>
    <dataValidation type="whole" allowBlank="1" showInputMessage="1" showErrorMessage="1" errorTitle="Valor fuera de rango" error="Ingrese un valor correcto" sqref="F26" xr:uid="{60CF9F3C-E038-4FA1-9883-7D78619390F4}">
      <formula1>0</formula1>
      <formula2>100</formula2>
    </dataValidation>
    <dataValidation type="whole" allowBlank="1" showInputMessage="1" showErrorMessage="1" errorTitle="Valor fuera de rango" error="Ingrese un valor correcto" sqref="F27" xr:uid="{E2A5F662-F065-4568-8923-7E75AB7F0244}">
      <formula1>0</formula1>
      <formula2>100</formula2>
    </dataValidation>
    <dataValidation type="whole" allowBlank="1" showInputMessage="1" showErrorMessage="1" errorTitle="Valor fuera de rango" error="Ingrese un valor correcto" sqref="F28" xr:uid="{ACE2DB40-44FE-4FEE-B747-777DDC1CB9FB}">
      <formula1>0</formula1>
      <formula2>100</formula2>
    </dataValidation>
    <dataValidation type="whole" allowBlank="1" showInputMessage="1" showErrorMessage="1" errorTitle="Valor fuera de rango" error="Ingrese un valor correcto" sqref="F29" xr:uid="{277DAB81-0B6A-42BE-8466-CBA31BA4F60C}">
      <formula1>0</formula1>
      <formula2>100</formula2>
    </dataValidation>
    <dataValidation type="whole" allowBlank="1" showInputMessage="1" showErrorMessage="1" errorTitle="Valor fuera de rango" error="Ingrese un valor correcto" sqref="F30" xr:uid="{3FF4AD3E-68BF-41F1-ABB8-A959073DB948}">
      <formula1>0</formula1>
      <formula2>100</formula2>
    </dataValidation>
    <dataValidation type="whole" allowBlank="1" showInputMessage="1" showErrorMessage="1" errorTitle="Valor fuera de rango" error="Ingrese un valor correcto" sqref="F31" xr:uid="{2B2D04D8-B10B-41BF-90CE-2D868AF5CC97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B31FB-3B97-4577-89D5-FE6398E36A16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267</v>
      </c>
      <c r="C1" s="1" t="s">
        <v>268</v>
      </c>
      <c r="D1" s="5" t="s">
        <v>340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269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270</v>
      </c>
      <c r="B3" s="11">
        <v>1</v>
      </c>
      <c r="C3" s="12" t="s">
        <v>271</v>
      </c>
      <c r="D3" s="13">
        <v>81</v>
      </c>
      <c r="E3" s="13">
        <v>60</v>
      </c>
      <c r="F3" s="14"/>
      <c r="G3" s="13"/>
      <c r="H3" s="13"/>
      <c r="I3" s="13"/>
      <c r="J3" s="13"/>
      <c r="M3">
        <f>D3+E3+F3+G3+H3</f>
        <v>141</v>
      </c>
      <c r="N3">
        <f>D3*0.17+E3*0.17+F3*0.17+G3*0.17+H3*0.17</f>
        <v>23.970000000000002</v>
      </c>
      <c r="O3">
        <f>I3*0.15</f>
        <v>0</v>
      </c>
      <c r="P3">
        <f>ROUND(N3+O3,0)</f>
        <v>24</v>
      </c>
    </row>
    <row r="4" spans="1:16" x14ac:dyDescent="0.25">
      <c r="A4" s="11" t="s">
        <v>272</v>
      </c>
      <c r="B4" s="11">
        <v>2</v>
      </c>
      <c r="C4" s="12" t="s">
        <v>273</v>
      </c>
      <c r="D4" s="13">
        <v>60</v>
      </c>
      <c r="E4" s="13">
        <v>47</v>
      </c>
      <c r="F4" s="14"/>
      <c r="G4" s="13"/>
      <c r="H4" s="13"/>
      <c r="I4" s="13"/>
      <c r="J4" s="13"/>
      <c r="M4">
        <f>D4+E4+F4+G4+H4</f>
        <v>107</v>
      </c>
      <c r="N4">
        <f>D4*0.17+E4*0.17+F4*0.17+G4*0.17+H4*0.17</f>
        <v>18.190000000000001</v>
      </c>
      <c r="O4">
        <f>I4*0.15</f>
        <v>0</v>
      </c>
      <c r="P4">
        <f>ROUND(N4+O4,0)</f>
        <v>18</v>
      </c>
    </row>
    <row r="5" spans="1:16" x14ac:dyDescent="0.25">
      <c r="A5" s="11" t="s">
        <v>274</v>
      </c>
      <c r="B5" s="11">
        <v>3</v>
      </c>
      <c r="C5" s="12" t="s">
        <v>275</v>
      </c>
      <c r="D5" s="13">
        <v>47</v>
      </c>
      <c r="E5" s="13">
        <v>40</v>
      </c>
      <c r="F5" s="14"/>
      <c r="G5" s="13"/>
      <c r="H5" s="13"/>
      <c r="I5" s="13"/>
      <c r="J5" s="13"/>
      <c r="M5">
        <f>D5+E5+F5+G5+H5</f>
        <v>87</v>
      </c>
      <c r="N5">
        <f>D5*0.17+E5*0.17+F5*0.17+G5*0.17+H5*0.17</f>
        <v>14.790000000000001</v>
      </c>
      <c r="O5">
        <f>I5*0.15</f>
        <v>0</v>
      </c>
      <c r="P5">
        <f>ROUND(N5+O5,0)</f>
        <v>15</v>
      </c>
    </row>
    <row r="6" spans="1:16" x14ac:dyDescent="0.25">
      <c r="A6" s="11" t="s">
        <v>276</v>
      </c>
      <c r="B6" s="11">
        <v>4</v>
      </c>
      <c r="C6" s="12" t="s">
        <v>277</v>
      </c>
      <c r="D6" s="13">
        <v>71</v>
      </c>
      <c r="E6" s="13">
        <v>60</v>
      </c>
      <c r="F6" s="14"/>
      <c r="G6" s="13"/>
      <c r="H6" s="13"/>
      <c r="I6" s="13"/>
      <c r="J6" s="13"/>
      <c r="M6">
        <f>D6+E6+F6+G6+H6</f>
        <v>131</v>
      </c>
      <c r="N6">
        <f>D6*0.17+E6*0.17+F6*0.17+G6*0.17+H6*0.17</f>
        <v>22.270000000000003</v>
      </c>
      <c r="O6">
        <f>I6*0.15</f>
        <v>0</v>
      </c>
      <c r="P6">
        <f>ROUND(N6+O6,0)</f>
        <v>22</v>
      </c>
    </row>
    <row r="7" spans="1:16" x14ac:dyDescent="0.25">
      <c r="A7" s="11" t="s">
        <v>278</v>
      </c>
      <c r="B7" s="11">
        <v>5</v>
      </c>
      <c r="C7" s="12" t="s">
        <v>279</v>
      </c>
      <c r="D7" s="13">
        <v>83</v>
      </c>
      <c r="E7" s="13">
        <v>68</v>
      </c>
      <c r="F7" s="14"/>
      <c r="G7" s="13"/>
      <c r="H7" s="13"/>
      <c r="I7" s="13"/>
      <c r="J7" s="13"/>
      <c r="M7">
        <f>D7+E7+F7+G7+H7</f>
        <v>151</v>
      </c>
      <c r="N7">
        <f>D7*0.17+E7*0.17+F7*0.17+G7*0.17+H7*0.17</f>
        <v>25.67</v>
      </c>
      <c r="O7">
        <f>I7*0.15</f>
        <v>0</v>
      </c>
      <c r="P7">
        <f>ROUND(N7+O7,0)</f>
        <v>26</v>
      </c>
    </row>
    <row r="8" spans="1:16" x14ac:dyDescent="0.25">
      <c r="A8" s="11" t="s">
        <v>280</v>
      </c>
      <c r="B8" s="11">
        <v>6</v>
      </c>
      <c r="C8" s="12" t="s">
        <v>281</v>
      </c>
      <c r="D8" s="13">
        <v>71</v>
      </c>
      <c r="E8" s="13">
        <v>80</v>
      </c>
      <c r="F8" s="14"/>
      <c r="G8" s="13"/>
      <c r="H8" s="13"/>
      <c r="I8" s="13"/>
      <c r="J8" s="13"/>
      <c r="M8">
        <f>D8+E8+F8+G8+H8</f>
        <v>151</v>
      </c>
      <c r="N8">
        <f>D8*0.17+E8*0.17+F8*0.17+G8*0.17+H8*0.17</f>
        <v>25.67</v>
      </c>
      <c r="O8">
        <f>I8*0.15</f>
        <v>0</v>
      </c>
      <c r="P8">
        <f>ROUND(N8+O8,0)</f>
        <v>26</v>
      </c>
    </row>
    <row r="9" spans="1:16" x14ac:dyDescent="0.25">
      <c r="A9" s="11" t="s">
        <v>282</v>
      </c>
      <c r="B9" s="11">
        <v>7</v>
      </c>
      <c r="C9" s="12" t="s">
        <v>283</v>
      </c>
      <c r="D9" s="13">
        <v>87</v>
      </c>
      <c r="E9" s="13">
        <v>75</v>
      </c>
      <c r="F9" s="14"/>
      <c r="G9" s="13"/>
      <c r="H9" s="13"/>
      <c r="I9" s="13"/>
      <c r="J9" s="13"/>
      <c r="M9">
        <f>D9+E9+F9+G9+H9</f>
        <v>162</v>
      </c>
      <c r="N9">
        <f>D9*0.17+E9*0.17+F9*0.17+G9*0.17+H9*0.17</f>
        <v>27.540000000000003</v>
      </c>
      <c r="O9">
        <f>I9*0.15</f>
        <v>0</v>
      </c>
      <c r="P9">
        <f>ROUND(N9+O9,0)</f>
        <v>28</v>
      </c>
    </row>
    <row r="10" spans="1:16" x14ac:dyDescent="0.25">
      <c r="A10" s="11" t="s">
        <v>284</v>
      </c>
      <c r="B10" s="11">
        <v>8</v>
      </c>
      <c r="C10" s="12" t="s">
        <v>285</v>
      </c>
      <c r="D10" s="13">
        <v>92</v>
      </c>
      <c r="E10" s="13">
        <v>100</v>
      </c>
      <c r="F10" s="14"/>
      <c r="G10" s="13"/>
      <c r="H10" s="13"/>
      <c r="I10" s="13"/>
      <c r="J10" s="13"/>
      <c r="M10">
        <f>D10+E10+F10+G10+H10</f>
        <v>192</v>
      </c>
      <c r="N10">
        <f>D10*0.17+E10*0.17+F10*0.17+G10*0.17+H10*0.17</f>
        <v>32.64</v>
      </c>
      <c r="O10">
        <f>I10*0.15</f>
        <v>0</v>
      </c>
      <c r="P10">
        <f>ROUND(N10+O10,0)</f>
        <v>33</v>
      </c>
    </row>
    <row r="11" spans="1:16" x14ac:dyDescent="0.25">
      <c r="A11" s="11" t="s">
        <v>286</v>
      </c>
      <c r="B11" s="11">
        <v>9</v>
      </c>
      <c r="C11" s="12" t="s">
        <v>287</v>
      </c>
      <c r="D11" s="13">
        <v>85</v>
      </c>
      <c r="E11" s="13">
        <v>73</v>
      </c>
      <c r="F11" s="14"/>
      <c r="G11" s="13"/>
      <c r="H11" s="13"/>
      <c r="I11" s="13"/>
      <c r="J11" s="13"/>
      <c r="M11">
        <f>D11+E11+F11+G11+H11</f>
        <v>158</v>
      </c>
      <c r="N11">
        <f>D11*0.17+E11*0.17+F11*0.17+G11*0.17+H11*0.17</f>
        <v>26.86</v>
      </c>
      <c r="O11">
        <f>I11*0.15</f>
        <v>0</v>
      </c>
      <c r="P11">
        <f>ROUND(N11+O11,0)</f>
        <v>27</v>
      </c>
    </row>
    <row r="12" spans="1:16" x14ac:dyDescent="0.25">
      <c r="A12" s="11" t="s">
        <v>288</v>
      </c>
      <c r="B12" s="11">
        <v>10</v>
      </c>
      <c r="C12" s="12" t="s">
        <v>289</v>
      </c>
      <c r="D12" s="13">
        <v>73</v>
      </c>
      <c r="E12" s="13">
        <v>84</v>
      </c>
      <c r="F12" s="14"/>
      <c r="G12" s="13"/>
      <c r="H12" s="13"/>
      <c r="I12" s="13"/>
      <c r="J12" s="13"/>
      <c r="M12">
        <f>D12+E12+F12+G12+H12</f>
        <v>157</v>
      </c>
      <c r="N12">
        <f>D12*0.17+E12*0.17+F12*0.17+G12*0.17+H12*0.17</f>
        <v>26.69</v>
      </c>
      <c r="O12">
        <f>I12*0.15</f>
        <v>0</v>
      </c>
      <c r="P12">
        <f>ROUND(N12+O12,0)</f>
        <v>27</v>
      </c>
    </row>
    <row r="13" spans="1:16" x14ac:dyDescent="0.25">
      <c r="A13" s="11" t="s">
        <v>290</v>
      </c>
      <c r="B13" s="11">
        <v>11</v>
      </c>
      <c r="C13" s="12" t="s">
        <v>291</v>
      </c>
      <c r="D13" s="13">
        <v>82</v>
      </c>
      <c r="E13" s="13">
        <v>74</v>
      </c>
      <c r="F13" s="14"/>
      <c r="G13" s="13"/>
      <c r="H13" s="13"/>
      <c r="I13" s="13"/>
      <c r="J13" s="13"/>
      <c r="M13">
        <f>D13+E13+F13+G13+H13</f>
        <v>156</v>
      </c>
      <c r="N13">
        <f>D13*0.17+E13*0.17+F13*0.17+G13*0.17+H13*0.17</f>
        <v>26.520000000000003</v>
      </c>
      <c r="O13">
        <f>I13*0.15</f>
        <v>0</v>
      </c>
      <c r="P13">
        <f>ROUND(N13+O13,0)</f>
        <v>27</v>
      </c>
    </row>
    <row r="14" spans="1:16" x14ac:dyDescent="0.25">
      <c r="A14" s="11" t="s">
        <v>292</v>
      </c>
      <c r="B14" s="11">
        <v>12</v>
      </c>
      <c r="C14" s="12" t="s">
        <v>293</v>
      </c>
      <c r="D14" s="13">
        <v>80</v>
      </c>
      <c r="E14" s="13">
        <v>77</v>
      </c>
      <c r="F14" s="14"/>
      <c r="G14" s="13"/>
      <c r="H14" s="13"/>
      <c r="I14" s="13"/>
      <c r="J14" s="13"/>
      <c r="M14">
        <f>D14+E14+F14+G14+H14</f>
        <v>157</v>
      </c>
      <c r="N14">
        <f>D14*0.17+E14*0.17+F14*0.17+G14*0.17+H14*0.17</f>
        <v>26.690000000000005</v>
      </c>
      <c r="O14">
        <f>I14*0.15</f>
        <v>0</v>
      </c>
      <c r="P14">
        <f>ROUND(N14+O14,0)</f>
        <v>27</v>
      </c>
    </row>
    <row r="15" spans="1:16" x14ac:dyDescent="0.25">
      <c r="A15" s="11" t="s">
        <v>294</v>
      </c>
      <c r="B15" s="11">
        <v>13</v>
      </c>
      <c r="C15" s="12" t="s">
        <v>295</v>
      </c>
      <c r="D15" s="13">
        <v>70</v>
      </c>
      <c r="E15" s="13">
        <v>69</v>
      </c>
      <c r="F15" s="14"/>
      <c r="G15" s="13"/>
      <c r="H15" s="13"/>
      <c r="I15" s="13"/>
      <c r="J15" s="13"/>
      <c r="M15">
        <f>D15+E15+F15+G15+H15</f>
        <v>139</v>
      </c>
      <c r="N15">
        <f>D15*0.17+E15*0.17+F15*0.17+G15*0.17+H15*0.17</f>
        <v>23.630000000000003</v>
      </c>
      <c r="O15">
        <f>I15*0.15</f>
        <v>0</v>
      </c>
      <c r="P15">
        <f>ROUND(N15+O15,0)</f>
        <v>24</v>
      </c>
    </row>
    <row r="16" spans="1:16" x14ac:dyDescent="0.25">
      <c r="A16" s="11" t="s">
        <v>296</v>
      </c>
      <c r="B16" s="11">
        <v>14</v>
      </c>
      <c r="C16" s="12" t="s">
        <v>297</v>
      </c>
      <c r="D16" s="13">
        <v>91</v>
      </c>
      <c r="E16" s="13">
        <v>89</v>
      </c>
      <c r="F16" s="14"/>
      <c r="G16" s="13"/>
      <c r="H16" s="13"/>
      <c r="I16" s="13"/>
      <c r="J16" s="13"/>
      <c r="M16">
        <f>D16+E16+F16+G16+H16</f>
        <v>180</v>
      </c>
      <c r="N16">
        <f>D16*0.17+E16*0.17+F16*0.17+G16*0.17+H16*0.17</f>
        <v>30.6</v>
      </c>
      <c r="O16">
        <f>I16*0.15</f>
        <v>0</v>
      </c>
      <c r="P16">
        <f>ROUND(N16+O16,0)</f>
        <v>31</v>
      </c>
    </row>
    <row r="17" spans="1:16" x14ac:dyDescent="0.25">
      <c r="A17" s="11" t="s">
        <v>298</v>
      </c>
      <c r="B17" s="11">
        <v>15</v>
      </c>
      <c r="C17" s="12" t="s">
        <v>299</v>
      </c>
      <c r="D17" s="13">
        <v>65</v>
      </c>
      <c r="E17" s="13">
        <v>74</v>
      </c>
      <c r="F17" s="14"/>
      <c r="G17" s="13"/>
      <c r="H17" s="13"/>
      <c r="I17" s="13"/>
      <c r="J17" s="13"/>
      <c r="M17">
        <f>D17+E17+F17+G17+H17</f>
        <v>139</v>
      </c>
      <c r="N17">
        <f>D17*0.17+E17*0.17+F17*0.17+G17*0.17+H17*0.17</f>
        <v>23.630000000000003</v>
      </c>
      <c r="O17">
        <f>I17*0.15</f>
        <v>0</v>
      </c>
      <c r="P17">
        <f>ROUND(N17+O17,0)</f>
        <v>24</v>
      </c>
    </row>
    <row r="18" spans="1:16" x14ac:dyDescent="0.25">
      <c r="A18" s="11" t="s">
        <v>300</v>
      </c>
      <c r="B18" s="11">
        <v>16</v>
      </c>
      <c r="C18" s="12" t="s">
        <v>301</v>
      </c>
      <c r="D18" s="13">
        <v>72</v>
      </c>
      <c r="E18" s="13">
        <v>69</v>
      </c>
      <c r="F18" s="14"/>
      <c r="G18" s="13"/>
      <c r="H18" s="13"/>
      <c r="I18" s="13"/>
      <c r="J18" s="13"/>
      <c r="M18">
        <f>D18+E18+F18+G18+H18</f>
        <v>141</v>
      </c>
      <c r="N18">
        <f>D18*0.17+E18*0.17+F18*0.17+G18*0.17+H18*0.17</f>
        <v>23.97</v>
      </c>
      <c r="O18">
        <f>I18*0.15</f>
        <v>0</v>
      </c>
      <c r="P18">
        <f>ROUND(N18+O18,0)</f>
        <v>24</v>
      </c>
    </row>
    <row r="19" spans="1:16" x14ac:dyDescent="0.25">
      <c r="A19" s="11" t="s">
        <v>302</v>
      </c>
      <c r="B19" s="11">
        <v>17</v>
      </c>
      <c r="C19" s="12" t="s">
        <v>303</v>
      </c>
      <c r="D19" s="13">
        <v>66</v>
      </c>
      <c r="E19" s="13">
        <v>65</v>
      </c>
      <c r="F19" s="14"/>
      <c r="G19" s="13"/>
      <c r="H19" s="13"/>
      <c r="I19" s="13"/>
      <c r="J19" s="13"/>
      <c r="M19">
        <f>D19+E19+F19+G19+H19</f>
        <v>131</v>
      </c>
      <c r="N19">
        <f>D19*0.17+E19*0.17+F19*0.17+G19*0.17+H19*0.17</f>
        <v>22.270000000000003</v>
      </c>
      <c r="O19">
        <f>I19*0.15</f>
        <v>0</v>
      </c>
      <c r="P19">
        <f>ROUND(N19+O19,0)</f>
        <v>22</v>
      </c>
    </row>
    <row r="20" spans="1:16" x14ac:dyDescent="0.25">
      <c r="A20" s="11" t="s">
        <v>304</v>
      </c>
      <c r="B20" s="11">
        <v>18</v>
      </c>
      <c r="C20" s="12" t="s">
        <v>305</v>
      </c>
      <c r="D20" s="13">
        <v>98</v>
      </c>
      <c r="E20" s="13">
        <v>99</v>
      </c>
      <c r="F20" s="14"/>
      <c r="G20" s="13"/>
      <c r="H20" s="13"/>
      <c r="I20" s="13"/>
      <c r="J20" s="13"/>
      <c r="M20">
        <f>D20+E20+F20+G20+H20</f>
        <v>197</v>
      </c>
      <c r="N20">
        <f>D20*0.17+E20*0.17+F20*0.17+G20*0.17+H20*0.17</f>
        <v>33.49</v>
      </c>
      <c r="O20">
        <f>I20*0.15</f>
        <v>0</v>
      </c>
      <c r="P20">
        <f>ROUND(N20+O20,0)</f>
        <v>33</v>
      </c>
    </row>
    <row r="21" spans="1:16" x14ac:dyDescent="0.25">
      <c r="A21" s="11" t="s">
        <v>306</v>
      </c>
      <c r="B21" s="11">
        <v>19</v>
      </c>
      <c r="C21" s="12" t="s">
        <v>307</v>
      </c>
      <c r="D21" s="13">
        <v>60</v>
      </c>
      <c r="E21" s="13">
        <v>51</v>
      </c>
      <c r="F21" s="14"/>
      <c r="G21" s="13"/>
      <c r="H21" s="13"/>
      <c r="I21" s="13"/>
      <c r="J21" s="13"/>
      <c r="M21">
        <f>D21+E21+F21+G21+H21</f>
        <v>111</v>
      </c>
      <c r="N21">
        <f>D21*0.17+E21*0.17+F21*0.17+G21*0.17+H21*0.17</f>
        <v>18.87</v>
      </c>
      <c r="O21">
        <f>I21*0.15</f>
        <v>0</v>
      </c>
      <c r="P21">
        <f>ROUND(N21+O21,0)</f>
        <v>19</v>
      </c>
    </row>
    <row r="22" spans="1:16" x14ac:dyDescent="0.25">
      <c r="A22" s="11" t="s">
        <v>308</v>
      </c>
      <c r="B22" s="11">
        <v>20</v>
      </c>
      <c r="C22" s="12" t="s">
        <v>309</v>
      </c>
      <c r="D22" s="13">
        <v>43</v>
      </c>
      <c r="E22" s="13">
        <v>65</v>
      </c>
      <c r="F22" s="14"/>
      <c r="G22" s="13"/>
      <c r="H22" s="13"/>
      <c r="I22" s="13"/>
      <c r="J22" s="13"/>
      <c r="M22">
        <f>D22+E22+F22+G22+H22</f>
        <v>108</v>
      </c>
      <c r="N22">
        <f>D22*0.17+E22*0.17+F22*0.17+G22*0.17+H22*0.17</f>
        <v>18.36</v>
      </c>
      <c r="O22">
        <f>I22*0.15</f>
        <v>0</v>
      </c>
      <c r="P22">
        <f>ROUND(N22+O22,0)</f>
        <v>18</v>
      </c>
    </row>
    <row r="23" spans="1:16" x14ac:dyDescent="0.25">
      <c r="A23" s="11" t="s">
        <v>310</v>
      </c>
      <c r="B23" s="11">
        <v>21</v>
      </c>
      <c r="C23" s="12" t="s">
        <v>311</v>
      </c>
      <c r="D23" s="13">
        <v>86</v>
      </c>
      <c r="E23" s="13">
        <v>76</v>
      </c>
      <c r="F23" s="14"/>
      <c r="G23" s="13"/>
      <c r="H23" s="13"/>
      <c r="I23" s="13"/>
      <c r="J23" s="13"/>
      <c r="M23">
        <f>D23+E23+F23+G23+H23</f>
        <v>162</v>
      </c>
      <c r="N23">
        <f>D23*0.17+E23*0.17+F23*0.17+G23*0.17+H23*0.17</f>
        <v>27.540000000000003</v>
      </c>
      <c r="O23">
        <f>I23*0.15</f>
        <v>0</v>
      </c>
      <c r="P23">
        <f>ROUND(N23+O23,0)</f>
        <v>28</v>
      </c>
    </row>
    <row r="24" spans="1:16" x14ac:dyDescent="0.25">
      <c r="A24" s="11" t="s">
        <v>312</v>
      </c>
      <c r="B24" s="11">
        <v>22</v>
      </c>
      <c r="C24" s="12" t="s">
        <v>313</v>
      </c>
      <c r="D24" s="13">
        <v>66</v>
      </c>
      <c r="E24" s="13">
        <v>73</v>
      </c>
      <c r="F24" s="14"/>
      <c r="G24" s="13"/>
      <c r="H24" s="13"/>
      <c r="I24" s="13"/>
      <c r="J24" s="13"/>
      <c r="M24">
        <f>D24+E24+F24+G24+H24</f>
        <v>139</v>
      </c>
      <c r="N24">
        <f>D24*0.17+E24*0.17+F24*0.17+G24*0.17+H24*0.17</f>
        <v>23.630000000000003</v>
      </c>
      <c r="O24">
        <f>I24*0.15</f>
        <v>0</v>
      </c>
      <c r="P24">
        <f>ROUND(N24+O24,0)</f>
        <v>24</v>
      </c>
    </row>
    <row r="25" spans="1:16" x14ac:dyDescent="0.25">
      <c r="A25" s="11" t="s">
        <v>314</v>
      </c>
      <c r="B25" s="11">
        <v>23</v>
      </c>
      <c r="C25" s="12" t="s">
        <v>315</v>
      </c>
      <c r="D25" s="13">
        <v>70</v>
      </c>
      <c r="E25" s="13">
        <v>83</v>
      </c>
      <c r="F25" s="14"/>
      <c r="G25" s="13"/>
      <c r="H25" s="13"/>
      <c r="I25" s="13"/>
      <c r="J25" s="13"/>
      <c r="M25">
        <f>D25+E25+F25+G25+H25</f>
        <v>153</v>
      </c>
      <c r="N25">
        <f>D25*0.17+E25*0.17+F25*0.17+G25*0.17+H25*0.17</f>
        <v>26.01</v>
      </c>
      <c r="O25">
        <f>I25*0.15</f>
        <v>0</v>
      </c>
      <c r="P25">
        <f>ROUND(N25+O25,0)</f>
        <v>26</v>
      </c>
    </row>
    <row r="26" spans="1:16" x14ac:dyDescent="0.25">
      <c r="A26" s="11" t="s">
        <v>316</v>
      </c>
      <c r="B26" s="11">
        <v>24</v>
      </c>
      <c r="C26" s="12" t="s">
        <v>317</v>
      </c>
      <c r="D26" s="13">
        <v>77</v>
      </c>
      <c r="E26" s="13">
        <v>85</v>
      </c>
      <c r="F26" s="14"/>
      <c r="G26" s="13"/>
      <c r="H26" s="13"/>
      <c r="I26" s="13"/>
      <c r="J26" s="13"/>
      <c r="M26">
        <f>D26+E26+F26+G26+H26</f>
        <v>162</v>
      </c>
      <c r="N26">
        <f>D26*0.17+E26*0.17+F26*0.17+G26*0.17+H26*0.17</f>
        <v>27.540000000000003</v>
      </c>
      <c r="O26">
        <f>I26*0.15</f>
        <v>0</v>
      </c>
      <c r="P26">
        <f>ROUND(N26+O26,0)</f>
        <v>28</v>
      </c>
    </row>
    <row r="27" spans="1:16" x14ac:dyDescent="0.25">
      <c r="A27" s="11" t="s">
        <v>318</v>
      </c>
      <c r="B27" s="11">
        <v>25</v>
      </c>
      <c r="C27" s="12" t="s">
        <v>319</v>
      </c>
      <c r="D27" s="13">
        <v>61</v>
      </c>
      <c r="E27" s="13">
        <v>60</v>
      </c>
      <c r="F27" s="14"/>
      <c r="G27" s="13"/>
      <c r="H27" s="13"/>
      <c r="I27" s="13"/>
      <c r="J27" s="13"/>
      <c r="M27">
        <f>D27+E27+F27+G27+H27</f>
        <v>121</v>
      </c>
      <c r="N27">
        <f>D27*0.17+E27*0.17+F27*0.17+G27*0.17+H27*0.17</f>
        <v>20.57</v>
      </c>
      <c r="O27">
        <f>I27*0.15</f>
        <v>0</v>
      </c>
      <c r="P27">
        <f>ROUND(N27+O27,0)</f>
        <v>21</v>
      </c>
    </row>
    <row r="28" spans="1:16" x14ac:dyDescent="0.25">
      <c r="A28" s="11" t="s">
        <v>320</v>
      </c>
      <c r="B28" s="11">
        <v>26</v>
      </c>
      <c r="C28" s="12" t="s">
        <v>321</v>
      </c>
      <c r="D28" s="13">
        <v>76</v>
      </c>
      <c r="E28" s="13">
        <v>87</v>
      </c>
      <c r="F28" s="14"/>
      <c r="G28" s="13"/>
      <c r="H28" s="13"/>
      <c r="I28" s="13"/>
      <c r="J28" s="13"/>
      <c r="M28">
        <f>D28+E28+F28+G28+H28</f>
        <v>163</v>
      </c>
      <c r="N28">
        <f>D28*0.17+E28*0.17+F28*0.17+G28*0.17+H28*0.17</f>
        <v>27.71</v>
      </c>
      <c r="O28">
        <f>I28*0.15</f>
        <v>0</v>
      </c>
      <c r="P28">
        <f>ROUND(N28+O28,0)</f>
        <v>28</v>
      </c>
    </row>
    <row r="29" spans="1:16" x14ac:dyDescent="0.25">
      <c r="A29" s="11" t="s">
        <v>322</v>
      </c>
      <c r="B29" s="11">
        <v>27</v>
      </c>
      <c r="C29" s="12" t="s">
        <v>323</v>
      </c>
      <c r="D29" s="13">
        <v>68</v>
      </c>
      <c r="E29" s="13">
        <v>67</v>
      </c>
      <c r="F29" s="14"/>
      <c r="G29" s="13"/>
      <c r="H29" s="13"/>
      <c r="I29" s="13"/>
      <c r="J29" s="13"/>
      <c r="M29">
        <f>D29+E29+F29+G29+H29</f>
        <v>135</v>
      </c>
      <c r="N29">
        <f>D29*0.17+E29*0.17+F29*0.17+G29*0.17+H29*0.17</f>
        <v>22.950000000000003</v>
      </c>
      <c r="O29">
        <f>I29*0.15</f>
        <v>0</v>
      </c>
      <c r="P29">
        <f>ROUND(N29+O29,0)</f>
        <v>23</v>
      </c>
    </row>
    <row r="30" spans="1:16" x14ac:dyDescent="0.25">
      <c r="A30" s="11" t="s">
        <v>324</v>
      </c>
      <c r="B30" s="11">
        <v>28</v>
      </c>
      <c r="C30" s="12" t="s">
        <v>325</v>
      </c>
      <c r="D30" s="13">
        <v>67</v>
      </c>
      <c r="E30" s="13">
        <v>64</v>
      </c>
      <c r="F30" s="14"/>
      <c r="G30" s="13"/>
      <c r="H30" s="13"/>
      <c r="I30" s="13"/>
      <c r="J30" s="13"/>
      <c r="M30">
        <f>D30+E30+F30+G30+H30</f>
        <v>131</v>
      </c>
      <c r="N30">
        <f>D30*0.17+E30*0.17+F30*0.17+G30*0.17+H30*0.17</f>
        <v>22.270000000000003</v>
      </c>
      <c r="O30">
        <f>I30*0.15</f>
        <v>0</v>
      </c>
      <c r="P30">
        <f>ROUND(N30+O30,0)</f>
        <v>22</v>
      </c>
    </row>
    <row r="31" spans="1:16" x14ac:dyDescent="0.25">
      <c r="A31" s="11" t="s">
        <v>326</v>
      </c>
      <c r="B31" s="11">
        <v>29</v>
      </c>
      <c r="C31" s="12" t="s">
        <v>327</v>
      </c>
      <c r="D31" s="13">
        <v>83</v>
      </c>
      <c r="E31" s="13">
        <v>87</v>
      </c>
      <c r="F31" s="14"/>
      <c r="G31" s="13"/>
      <c r="H31" s="13"/>
      <c r="I31" s="13"/>
      <c r="J31" s="13"/>
      <c r="M31">
        <f>D31+E31+F31+G31+H31</f>
        <v>170</v>
      </c>
      <c r="N31">
        <f>D31*0.17+E31*0.17+F31*0.17+G31*0.17+H31*0.17</f>
        <v>28.900000000000002</v>
      </c>
      <c r="O31">
        <f>I31*0.15</f>
        <v>0</v>
      </c>
      <c r="P31">
        <f>ROUND(N31+O31,0)</f>
        <v>29</v>
      </c>
    </row>
    <row r="32" spans="1:16" x14ac:dyDescent="0.25">
      <c r="A32" s="11" t="s">
        <v>328</v>
      </c>
      <c r="B32" s="11">
        <v>30</v>
      </c>
      <c r="C32" s="12" t="s">
        <v>329</v>
      </c>
      <c r="D32" s="13">
        <v>48</v>
      </c>
      <c r="E32" s="13">
        <v>54</v>
      </c>
      <c r="F32" s="14"/>
      <c r="G32" s="13"/>
      <c r="H32" s="13"/>
      <c r="I32" s="13"/>
      <c r="J32" s="13"/>
      <c r="M32">
        <f>D32+E32+F32+G32+H32</f>
        <v>102</v>
      </c>
      <c r="N32">
        <f>D32*0.17+E32*0.17+F32*0.17+G32*0.17+H32*0.17</f>
        <v>17.340000000000003</v>
      </c>
      <c r="O32">
        <f>I32*0.15</f>
        <v>0</v>
      </c>
      <c r="P32">
        <f>ROUND(N32+O32,0)</f>
        <v>17</v>
      </c>
    </row>
    <row r="33" spans="1:16" x14ac:dyDescent="0.25">
      <c r="A33" s="11" t="s">
        <v>330</v>
      </c>
      <c r="B33" s="11">
        <v>31</v>
      </c>
      <c r="C33" s="12" t="s">
        <v>331</v>
      </c>
      <c r="D33" s="13">
        <v>73</v>
      </c>
      <c r="E33" s="13">
        <v>57</v>
      </c>
      <c r="F33" s="14"/>
      <c r="G33" s="13"/>
      <c r="H33" s="13"/>
      <c r="I33" s="13"/>
      <c r="J33" s="13"/>
      <c r="M33">
        <f>D33+E33+F33+G33+H33</f>
        <v>130</v>
      </c>
      <c r="N33">
        <f>D33*0.17+E33*0.17+F33*0.17+G33*0.17+H33*0.17</f>
        <v>22.1</v>
      </c>
      <c r="O33">
        <f>I33*0.15</f>
        <v>0</v>
      </c>
      <c r="P33">
        <f>ROUND(N33+O33,0)</f>
        <v>22</v>
      </c>
    </row>
    <row r="34" spans="1:16" x14ac:dyDescent="0.25">
      <c r="A34" s="11" t="s">
        <v>332</v>
      </c>
      <c r="B34" s="11">
        <v>32</v>
      </c>
      <c r="C34" s="12" t="s">
        <v>333</v>
      </c>
      <c r="D34" s="13">
        <v>67</v>
      </c>
      <c r="E34" s="13">
        <v>75</v>
      </c>
      <c r="F34" s="14"/>
      <c r="G34" s="13"/>
      <c r="H34" s="13"/>
      <c r="I34" s="13"/>
      <c r="J34" s="13"/>
      <c r="M34">
        <f>D34+E34+F34+G34+H34</f>
        <v>142</v>
      </c>
      <c r="N34">
        <f>D34*0.17+E34*0.17+F34*0.17+G34*0.17+H34*0.17</f>
        <v>24.14</v>
      </c>
      <c r="O34">
        <f>I34*0.15</f>
        <v>0</v>
      </c>
      <c r="P34">
        <f>ROUND(N34+O34,0)</f>
        <v>24</v>
      </c>
    </row>
    <row r="35" spans="1:16" x14ac:dyDescent="0.25">
      <c r="A35" s="11" t="s">
        <v>334</v>
      </c>
      <c r="B35" s="11">
        <v>33</v>
      </c>
      <c r="C35" s="12" t="s">
        <v>335</v>
      </c>
      <c r="D35" s="13">
        <v>70</v>
      </c>
      <c r="E35" s="13">
        <v>78</v>
      </c>
      <c r="F35" s="14"/>
      <c r="G35" s="13"/>
      <c r="H35" s="13"/>
      <c r="I35" s="13"/>
      <c r="J35" s="13"/>
      <c r="M35">
        <f>D35+E35+F35+G35+H35</f>
        <v>148</v>
      </c>
      <c r="N35">
        <f>D35*0.17+E35*0.17+F35*0.17+G35*0.17+H35*0.17</f>
        <v>25.160000000000004</v>
      </c>
      <c r="O35">
        <f>I35*0.15</f>
        <v>0</v>
      </c>
      <c r="P35">
        <f>ROUND(N35+O35,0)</f>
        <v>25</v>
      </c>
    </row>
    <row r="36" spans="1:16" x14ac:dyDescent="0.25">
      <c r="A36" s="11" t="s">
        <v>336</v>
      </c>
      <c r="B36" s="11">
        <v>34</v>
      </c>
      <c r="C36" s="12" t="s">
        <v>337</v>
      </c>
      <c r="D36" s="13">
        <v>82</v>
      </c>
      <c r="E36" s="13">
        <v>88</v>
      </c>
      <c r="F36" s="14"/>
      <c r="G36" s="13"/>
      <c r="H36" s="13"/>
      <c r="I36" s="13"/>
      <c r="J36" s="13"/>
      <c r="M36">
        <f>D36+E36+F36+G36+H36</f>
        <v>170</v>
      </c>
      <c r="N36">
        <f>D36*0.17+E36*0.17+F36*0.17+G36*0.17+H36*0.17</f>
        <v>28.900000000000002</v>
      </c>
      <c r="O36">
        <f>I36*0.15</f>
        <v>0</v>
      </c>
      <c r="P36">
        <f>ROUND(N36+O36,0)</f>
        <v>29</v>
      </c>
    </row>
    <row r="37" spans="1:16" x14ac:dyDescent="0.25">
      <c r="A37" s="11" t="s">
        <v>338</v>
      </c>
      <c r="B37" s="11">
        <v>35</v>
      </c>
      <c r="C37" s="12" t="s">
        <v>339</v>
      </c>
      <c r="D37" s="13">
        <v>72</v>
      </c>
      <c r="E37" s="13">
        <v>68</v>
      </c>
      <c r="F37" s="14"/>
      <c r="G37" s="13"/>
      <c r="H37" s="13"/>
      <c r="I37" s="13"/>
      <c r="J37" s="13"/>
      <c r="M37">
        <f>D37+E37+F37+G37+H37</f>
        <v>140</v>
      </c>
      <c r="N37">
        <f>D37*0.17+E37*0.17+F37*0.17+G37*0.17+H37*0.17</f>
        <v>23.8</v>
      </c>
      <c r="O37">
        <f>I37*0.15</f>
        <v>0</v>
      </c>
      <c r="P37">
        <f>ROUND(N37+O37,0)</f>
        <v>24</v>
      </c>
    </row>
  </sheetData>
  <sheetProtection algorithmName="SHA-512" hashValue="SktE5h5Vyp7BC5+lGZGdI514TsewoBXIuRHqEmLPVZy6FcphrH8VHqCryQBgncBKA4ujzjw9syVIc3JMMZRLjg==" saltValue="8XFNEo8XEV2moB1kgEFMlg==" spinCount="100000" sheet="1" objects="1" scenarios="1"/>
  <dataValidations count="35">
    <dataValidation type="whole" allowBlank="1" showInputMessage="1" showErrorMessage="1" errorTitle="Valor fuera de rango" error="Ingrese un valor correcto" sqref="F3" xr:uid="{81A48F44-4BBE-483F-AED9-4C9A200363F4}">
      <formula1>0</formula1>
      <formula2>100</formula2>
    </dataValidation>
    <dataValidation type="whole" allowBlank="1" showInputMessage="1" showErrorMessage="1" errorTitle="Valor fuera de rango" error="Ingrese un valor correcto" sqref="F4" xr:uid="{4205C6B8-D46E-4032-BC60-E00FBE388C9D}">
      <formula1>0</formula1>
      <formula2>100</formula2>
    </dataValidation>
    <dataValidation type="whole" allowBlank="1" showInputMessage="1" showErrorMessage="1" errorTitle="Valor fuera de rango" error="Ingrese un valor correcto" sqref="F5" xr:uid="{DD211F20-2440-4BE7-A0BD-07B66F6B302B}">
      <formula1>0</formula1>
      <formula2>100</formula2>
    </dataValidation>
    <dataValidation type="whole" allowBlank="1" showInputMessage="1" showErrorMessage="1" errorTitle="Valor fuera de rango" error="Ingrese un valor correcto" sqref="F6" xr:uid="{E380C474-8C64-44B1-AECC-85E3CD6490C5}">
      <formula1>0</formula1>
      <formula2>100</formula2>
    </dataValidation>
    <dataValidation type="whole" allowBlank="1" showInputMessage="1" showErrorMessage="1" errorTitle="Valor fuera de rango" error="Ingrese un valor correcto" sqref="F7" xr:uid="{7B7130EB-AADD-4FD9-8E40-D2080235820C}">
      <formula1>0</formula1>
      <formula2>100</formula2>
    </dataValidation>
    <dataValidation type="whole" allowBlank="1" showInputMessage="1" showErrorMessage="1" errorTitle="Valor fuera de rango" error="Ingrese un valor correcto" sqref="F8" xr:uid="{FD27070B-1EBE-4B15-8522-FB6278217098}">
      <formula1>0</formula1>
      <formula2>100</formula2>
    </dataValidation>
    <dataValidation type="whole" allowBlank="1" showInputMessage="1" showErrorMessage="1" errorTitle="Valor fuera de rango" error="Ingrese un valor correcto" sqref="F9" xr:uid="{13399CF9-54C0-489B-8227-C35AFF0C9A82}">
      <formula1>0</formula1>
      <formula2>100</formula2>
    </dataValidation>
    <dataValidation type="whole" allowBlank="1" showInputMessage="1" showErrorMessage="1" errorTitle="Valor fuera de rango" error="Ingrese un valor correcto" sqref="F10" xr:uid="{0EC01A8A-6E33-4B7B-A24D-C76C300DECAD}">
      <formula1>0</formula1>
      <formula2>100</formula2>
    </dataValidation>
    <dataValidation type="whole" allowBlank="1" showInputMessage="1" showErrorMessage="1" errorTitle="Valor fuera de rango" error="Ingrese un valor correcto" sqref="F11" xr:uid="{ED2CEE79-6A82-4A1C-B37A-01FB7E10C14A}">
      <formula1>0</formula1>
      <formula2>100</formula2>
    </dataValidation>
    <dataValidation type="whole" allowBlank="1" showInputMessage="1" showErrorMessage="1" errorTitle="Valor fuera de rango" error="Ingrese un valor correcto" sqref="F12" xr:uid="{252136AE-F15D-4FB0-8662-818958F16737}">
      <formula1>0</formula1>
      <formula2>100</formula2>
    </dataValidation>
    <dataValidation type="whole" allowBlank="1" showInputMessage="1" showErrorMessage="1" errorTitle="Valor fuera de rango" error="Ingrese un valor correcto" sqref="F13" xr:uid="{B99D77DB-D09F-4346-B0C9-2378DED154D7}">
      <formula1>0</formula1>
      <formula2>100</formula2>
    </dataValidation>
    <dataValidation type="whole" allowBlank="1" showInputMessage="1" showErrorMessage="1" errorTitle="Valor fuera de rango" error="Ingrese un valor correcto" sqref="F14" xr:uid="{CB443EFC-5926-40DF-9EF9-057F74CFC82F}">
      <formula1>0</formula1>
      <formula2>100</formula2>
    </dataValidation>
    <dataValidation type="whole" allowBlank="1" showInputMessage="1" showErrorMessage="1" errorTitle="Valor fuera de rango" error="Ingrese un valor correcto" sqref="F15" xr:uid="{5EE9402D-ADD0-46AD-9C58-69288B9489DD}">
      <formula1>0</formula1>
      <formula2>100</formula2>
    </dataValidation>
    <dataValidation type="whole" allowBlank="1" showInputMessage="1" showErrorMessage="1" errorTitle="Valor fuera de rango" error="Ingrese un valor correcto" sqref="F16" xr:uid="{A70497C4-EAA1-40FE-9954-79CA17D3A81C}">
      <formula1>0</formula1>
      <formula2>100</formula2>
    </dataValidation>
    <dataValidation type="whole" allowBlank="1" showInputMessage="1" showErrorMessage="1" errorTitle="Valor fuera de rango" error="Ingrese un valor correcto" sqref="F17" xr:uid="{7E207017-A4BF-4A04-A63C-FAC8CB19437C}">
      <formula1>0</formula1>
      <formula2>100</formula2>
    </dataValidation>
    <dataValidation type="whole" allowBlank="1" showInputMessage="1" showErrorMessage="1" errorTitle="Valor fuera de rango" error="Ingrese un valor correcto" sqref="F18" xr:uid="{E0D26925-02C2-4AA1-8D3B-2D75DD36F725}">
      <formula1>0</formula1>
      <formula2>100</formula2>
    </dataValidation>
    <dataValidation type="whole" allowBlank="1" showInputMessage="1" showErrorMessage="1" errorTitle="Valor fuera de rango" error="Ingrese un valor correcto" sqref="F19" xr:uid="{793AAA4C-99B7-4725-B558-B5C6226D4BCC}">
      <formula1>0</formula1>
      <formula2>100</formula2>
    </dataValidation>
    <dataValidation type="whole" allowBlank="1" showInputMessage="1" showErrorMessage="1" errorTitle="Valor fuera de rango" error="Ingrese un valor correcto" sqref="F20" xr:uid="{AD6B8B85-D489-4C35-826D-6904C4CF7BD5}">
      <formula1>0</formula1>
      <formula2>100</formula2>
    </dataValidation>
    <dataValidation type="whole" allowBlank="1" showInputMessage="1" showErrorMessage="1" errorTitle="Valor fuera de rango" error="Ingrese un valor correcto" sqref="F21" xr:uid="{D9BE6FA8-0950-4618-B269-E7E738705F78}">
      <formula1>0</formula1>
      <formula2>100</formula2>
    </dataValidation>
    <dataValidation type="whole" allowBlank="1" showInputMessage="1" showErrorMessage="1" errorTitle="Valor fuera de rango" error="Ingrese un valor correcto" sqref="F22" xr:uid="{7EABEE39-B2CB-4447-B116-55915E41CFB2}">
      <formula1>0</formula1>
      <formula2>100</formula2>
    </dataValidation>
    <dataValidation type="whole" allowBlank="1" showInputMessage="1" showErrorMessage="1" errorTitle="Valor fuera de rango" error="Ingrese un valor correcto" sqref="F23" xr:uid="{B36375DE-4504-4573-8B23-5AC22F5D5CE8}">
      <formula1>0</formula1>
      <formula2>100</formula2>
    </dataValidation>
    <dataValidation type="whole" allowBlank="1" showInputMessage="1" showErrorMessage="1" errorTitle="Valor fuera de rango" error="Ingrese un valor correcto" sqref="F24" xr:uid="{FCB06823-0283-4B5A-89C2-3CA34A3047D1}">
      <formula1>0</formula1>
      <formula2>100</formula2>
    </dataValidation>
    <dataValidation type="whole" allowBlank="1" showInputMessage="1" showErrorMessage="1" errorTitle="Valor fuera de rango" error="Ingrese un valor correcto" sqref="F25" xr:uid="{A8611704-8D39-44FD-B51F-26A44D3C7DC0}">
      <formula1>0</formula1>
      <formula2>100</formula2>
    </dataValidation>
    <dataValidation type="whole" allowBlank="1" showInputMessage="1" showErrorMessage="1" errorTitle="Valor fuera de rango" error="Ingrese un valor correcto" sqref="F26" xr:uid="{91FF238F-6C06-4984-BF50-E7BCAE731C05}">
      <formula1>0</formula1>
      <formula2>100</formula2>
    </dataValidation>
    <dataValidation type="whole" allowBlank="1" showInputMessage="1" showErrorMessage="1" errorTitle="Valor fuera de rango" error="Ingrese un valor correcto" sqref="F27" xr:uid="{94B6E5D9-CDA5-4AF9-BDBB-05A29AA22308}">
      <formula1>0</formula1>
      <formula2>100</formula2>
    </dataValidation>
    <dataValidation type="whole" allowBlank="1" showInputMessage="1" showErrorMessage="1" errorTitle="Valor fuera de rango" error="Ingrese un valor correcto" sqref="F28" xr:uid="{3F3F23AC-0933-46DC-B895-B96366292BA9}">
      <formula1>0</formula1>
      <formula2>100</formula2>
    </dataValidation>
    <dataValidation type="whole" allowBlank="1" showInputMessage="1" showErrorMessage="1" errorTitle="Valor fuera de rango" error="Ingrese un valor correcto" sqref="F29" xr:uid="{BB0276C9-86EC-416C-8BFD-2E325AF95DFD}">
      <formula1>0</formula1>
      <formula2>100</formula2>
    </dataValidation>
    <dataValidation type="whole" allowBlank="1" showInputMessage="1" showErrorMessage="1" errorTitle="Valor fuera de rango" error="Ingrese un valor correcto" sqref="F30" xr:uid="{287C8F47-44DB-4078-9C52-D43D83A105AE}">
      <formula1>0</formula1>
      <formula2>100</formula2>
    </dataValidation>
    <dataValidation type="whole" allowBlank="1" showInputMessage="1" showErrorMessage="1" errorTitle="Valor fuera de rango" error="Ingrese un valor correcto" sqref="F31" xr:uid="{865BDE52-8448-4347-8629-A5AB6E4EC6D6}">
      <formula1>0</formula1>
      <formula2>100</formula2>
    </dataValidation>
    <dataValidation type="whole" allowBlank="1" showInputMessage="1" showErrorMessage="1" errorTitle="Valor fuera de rango" error="Ingrese un valor correcto" sqref="F32" xr:uid="{85D04FF6-7B3E-4C64-BDB0-293AED9351F9}">
      <formula1>0</formula1>
      <formula2>100</formula2>
    </dataValidation>
    <dataValidation type="whole" allowBlank="1" showInputMessage="1" showErrorMessage="1" errorTitle="Valor fuera de rango" error="Ingrese un valor correcto" sqref="F33" xr:uid="{9585A1D7-A27C-4076-AA66-99F3880E60CE}">
      <formula1>0</formula1>
      <formula2>100</formula2>
    </dataValidation>
    <dataValidation type="whole" allowBlank="1" showInputMessage="1" showErrorMessage="1" errorTitle="Valor fuera de rango" error="Ingrese un valor correcto" sqref="F34" xr:uid="{9E9FCCE2-845A-468F-8015-CA57F374C260}">
      <formula1>0</formula1>
      <formula2>100</formula2>
    </dataValidation>
    <dataValidation type="whole" allowBlank="1" showInputMessage="1" showErrorMessage="1" errorTitle="Valor fuera de rango" error="Ingrese un valor correcto" sqref="F35" xr:uid="{736767F9-1988-49F7-B757-C1A41623B415}">
      <formula1>0</formula1>
      <formula2>100</formula2>
    </dataValidation>
    <dataValidation type="whole" allowBlank="1" showInputMessage="1" showErrorMessage="1" errorTitle="Valor fuera de rango" error="Ingrese un valor correcto" sqref="F36" xr:uid="{D18AAC65-B6D5-411A-86FF-4D5AE47ECD70}">
      <formula1>0</formula1>
      <formula2>100</formula2>
    </dataValidation>
    <dataValidation type="whole" allowBlank="1" showInputMessage="1" showErrorMessage="1" errorTitle="Valor fuera de rango" error="Ingrese un valor correcto" sqref="F37" xr:uid="{EFDE3A4E-B950-4B0A-91B0-BD34EF9368D6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6C4BD-7689-45D8-ACE3-4A758E1618AE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71093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341</v>
      </c>
      <c r="C1" s="1" t="s">
        <v>342</v>
      </c>
      <c r="D1" s="5" t="s">
        <v>413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269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343</v>
      </c>
      <c r="B3" s="11">
        <v>1</v>
      </c>
      <c r="C3" s="12" t="s">
        <v>344</v>
      </c>
      <c r="D3" s="13">
        <v>93</v>
      </c>
      <c r="E3" s="13">
        <v>100</v>
      </c>
      <c r="F3" s="14"/>
      <c r="G3" s="13"/>
      <c r="H3" s="13"/>
      <c r="I3" s="13"/>
      <c r="J3" s="13"/>
      <c r="M3">
        <f>D3+E3+F3+G3+H3</f>
        <v>193</v>
      </c>
      <c r="N3">
        <f>D3*0.17+E3*0.17+F3*0.17+G3*0.17+H3*0.17</f>
        <v>32.81</v>
      </c>
      <c r="O3">
        <f>I3*0.15</f>
        <v>0</v>
      </c>
      <c r="P3">
        <f>ROUND(N3+O3,0)</f>
        <v>33</v>
      </c>
    </row>
    <row r="4" spans="1:16" x14ac:dyDescent="0.25">
      <c r="A4" s="11" t="s">
        <v>345</v>
      </c>
      <c r="B4" s="11">
        <v>2</v>
      </c>
      <c r="C4" s="12" t="s">
        <v>346</v>
      </c>
      <c r="D4" s="13">
        <v>69</v>
      </c>
      <c r="E4" s="13">
        <v>62</v>
      </c>
      <c r="F4" s="14"/>
      <c r="G4" s="13"/>
      <c r="H4" s="13"/>
      <c r="I4" s="13"/>
      <c r="J4" s="13"/>
      <c r="M4">
        <f>D4+E4+F4+G4+H4</f>
        <v>131</v>
      </c>
      <c r="N4">
        <f>D4*0.17+E4*0.17+F4*0.17+G4*0.17+H4*0.17</f>
        <v>22.270000000000003</v>
      </c>
      <c r="O4">
        <f>I4*0.15</f>
        <v>0</v>
      </c>
      <c r="P4">
        <f>ROUND(N4+O4,0)</f>
        <v>22</v>
      </c>
    </row>
    <row r="5" spans="1:16" x14ac:dyDescent="0.25">
      <c r="A5" s="11" t="s">
        <v>347</v>
      </c>
      <c r="B5" s="11">
        <v>3</v>
      </c>
      <c r="C5" s="12" t="s">
        <v>348</v>
      </c>
      <c r="D5" s="13">
        <v>73</v>
      </c>
      <c r="E5" s="13">
        <v>63</v>
      </c>
      <c r="F5" s="14"/>
      <c r="G5" s="13"/>
      <c r="H5" s="13"/>
      <c r="I5" s="13"/>
      <c r="J5" s="13"/>
      <c r="M5">
        <f>D5+E5+F5+G5+H5</f>
        <v>136</v>
      </c>
      <c r="N5">
        <f>D5*0.17+E5*0.17+F5*0.17+G5*0.17+H5*0.17</f>
        <v>23.12</v>
      </c>
      <c r="O5">
        <f>I5*0.15</f>
        <v>0</v>
      </c>
      <c r="P5">
        <f>ROUND(N5+O5,0)</f>
        <v>23</v>
      </c>
    </row>
    <row r="6" spans="1:16" x14ac:dyDescent="0.25">
      <c r="A6" s="11" t="s">
        <v>349</v>
      </c>
      <c r="B6" s="11">
        <v>4</v>
      </c>
      <c r="C6" s="12" t="s">
        <v>350</v>
      </c>
      <c r="D6" s="13">
        <v>82</v>
      </c>
      <c r="E6" s="13">
        <v>85</v>
      </c>
      <c r="F6" s="14"/>
      <c r="G6" s="13"/>
      <c r="H6" s="13"/>
      <c r="I6" s="13"/>
      <c r="J6" s="13"/>
      <c r="M6">
        <f>D6+E6+F6+G6+H6</f>
        <v>167</v>
      </c>
      <c r="N6">
        <f>D6*0.17+E6*0.17+F6*0.17+G6*0.17+H6*0.17</f>
        <v>28.39</v>
      </c>
      <c r="O6">
        <f>I6*0.15</f>
        <v>0</v>
      </c>
      <c r="P6">
        <f>ROUND(N6+O6,0)</f>
        <v>28</v>
      </c>
    </row>
    <row r="7" spans="1:16" x14ac:dyDescent="0.25">
      <c r="A7" s="11" t="s">
        <v>351</v>
      </c>
      <c r="B7" s="11">
        <v>5</v>
      </c>
      <c r="C7" s="12" t="s">
        <v>352</v>
      </c>
      <c r="D7" s="13">
        <v>61</v>
      </c>
      <c r="E7" s="13">
        <v>61</v>
      </c>
      <c r="F7" s="14"/>
      <c r="G7" s="13"/>
      <c r="H7" s="13"/>
      <c r="I7" s="13"/>
      <c r="J7" s="13"/>
      <c r="M7">
        <f>D7+E7+F7+G7+H7</f>
        <v>122</v>
      </c>
      <c r="N7">
        <f>D7*0.17+E7*0.17+F7*0.17+G7*0.17+H7*0.17</f>
        <v>20.740000000000002</v>
      </c>
      <c r="O7">
        <f>I7*0.15</f>
        <v>0</v>
      </c>
      <c r="P7">
        <f>ROUND(N7+O7,0)</f>
        <v>21</v>
      </c>
    </row>
    <row r="8" spans="1:16" x14ac:dyDescent="0.25">
      <c r="A8" s="11" t="s">
        <v>353</v>
      </c>
      <c r="B8" s="11">
        <v>6</v>
      </c>
      <c r="C8" s="12" t="s">
        <v>354</v>
      </c>
      <c r="D8" s="13">
        <v>75</v>
      </c>
      <c r="E8" s="13">
        <v>81</v>
      </c>
      <c r="F8" s="14"/>
      <c r="G8" s="13"/>
      <c r="H8" s="13"/>
      <c r="I8" s="13"/>
      <c r="J8" s="13"/>
      <c r="M8">
        <f>D8+E8+F8+G8+H8</f>
        <v>156</v>
      </c>
      <c r="N8">
        <f>D8*0.17+E8*0.17+F8*0.17+G8*0.17+H8*0.17</f>
        <v>26.520000000000003</v>
      </c>
      <c r="O8">
        <f>I8*0.15</f>
        <v>0</v>
      </c>
      <c r="P8">
        <f>ROUND(N8+O8,0)</f>
        <v>27</v>
      </c>
    </row>
    <row r="9" spans="1:16" x14ac:dyDescent="0.25">
      <c r="A9" s="11" t="s">
        <v>355</v>
      </c>
      <c r="B9" s="11">
        <v>7</v>
      </c>
      <c r="C9" s="12" t="s">
        <v>356</v>
      </c>
      <c r="D9" s="13">
        <v>100</v>
      </c>
      <c r="E9" s="13">
        <v>95</v>
      </c>
      <c r="F9" s="14"/>
      <c r="G9" s="13"/>
      <c r="H9" s="13"/>
      <c r="I9" s="13"/>
      <c r="J9" s="13"/>
      <c r="M9">
        <f>D9+E9+F9+G9+H9</f>
        <v>195</v>
      </c>
      <c r="N9">
        <f>D9*0.17+E9*0.17+F9*0.17+G9*0.17+H9*0.17</f>
        <v>33.150000000000006</v>
      </c>
      <c r="O9">
        <f>I9*0.15</f>
        <v>0</v>
      </c>
      <c r="P9">
        <f>ROUND(N9+O9,0)</f>
        <v>33</v>
      </c>
    </row>
    <row r="10" spans="1:16" x14ac:dyDescent="0.25">
      <c r="A10" s="11" t="s">
        <v>357</v>
      </c>
      <c r="B10" s="11">
        <v>8</v>
      </c>
      <c r="C10" s="12" t="s">
        <v>358</v>
      </c>
      <c r="D10" s="13">
        <v>79</v>
      </c>
      <c r="E10" s="13">
        <v>90</v>
      </c>
      <c r="F10" s="14"/>
      <c r="G10" s="13"/>
      <c r="H10" s="13"/>
      <c r="I10" s="13"/>
      <c r="J10" s="13"/>
      <c r="M10">
        <f>D10+E10+F10+G10+H10</f>
        <v>169</v>
      </c>
      <c r="N10">
        <f>D10*0.17+E10*0.17+F10*0.17+G10*0.17+H10*0.17</f>
        <v>28.730000000000004</v>
      </c>
      <c r="O10">
        <f>I10*0.15</f>
        <v>0</v>
      </c>
      <c r="P10">
        <f>ROUND(N10+O10,0)</f>
        <v>29</v>
      </c>
    </row>
    <row r="11" spans="1:16" x14ac:dyDescent="0.25">
      <c r="A11" s="11" t="s">
        <v>359</v>
      </c>
      <c r="B11" s="11">
        <v>9</v>
      </c>
      <c r="C11" s="12" t="s">
        <v>360</v>
      </c>
      <c r="D11" s="13">
        <v>63</v>
      </c>
      <c r="E11" s="13">
        <v>86</v>
      </c>
      <c r="F11" s="14"/>
      <c r="G11" s="13"/>
      <c r="H11" s="13"/>
      <c r="I11" s="13"/>
      <c r="J11" s="13"/>
      <c r="M11">
        <f>D11+E11+F11+G11+H11</f>
        <v>149</v>
      </c>
      <c r="N11">
        <f>D11*0.17+E11*0.17+F11*0.17+G11*0.17+H11*0.17</f>
        <v>25.330000000000002</v>
      </c>
      <c r="O11">
        <f>I11*0.15</f>
        <v>0</v>
      </c>
      <c r="P11">
        <f>ROUND(N11+O11,0)</f>
        <v>25</v>
      </c>
    </row>
    <row r="12" spans="1:16" x14ac:dyDescent="0.25">
      <c r="A12" s="11" t="s">
        <v>361</v>
      </c>
      <c r="B12" s="11">
        <v>10</v>
      </c>
      <c r="C12" s="12" t="s">
        <v>362</v>
      </c>
      <c r="D12" s="13">
        <v>55</v>
      </c>
      <c r="E12" s="13">
        <v>70</v>
      </c>
      <c r="F12" s="14"/>
      <c r="G12" s="13"/>
      <c r="H12" s="13"/>
      <c r="I12" s="13"/>
      <c r="J12" s="13"/>
      <c r="M12">
        <f>D12+E12+F12+G12+H12</f>
        <v>125</v>
      </c>
      <c r="N12">
        <f>D12*0.17+E12*0.17+F12*0.17+G12*0.17+H12*0.17</f>
        <v>21.25</v>
      </c>
      <c r="O12">
        <f>I12*0.15</f>
        <v>0</v>
      </c>
      <c r="P12">
        <f>ROUND(N12+O12,0)</f>
        <v>21</v>
      </c>
    </row>
    <row r="13" spans="1:16" x14ac:dyDescent="0.25">
      <c r="A13" s="11" t="s">
        <v>363</v>
      </c>
      <c r="B13" s="11">
        <v>11</v>
      </c>
      <c r="C13" s="12" t="s">
        <v>364</v>
      </c>
      <c r="D13" s="13">
        <v>69</v>
      </c>
      <c r="E13" s="13">
        <v>61</v>
      </c>
      <c r="F13" s="14"/>
      <c r="G13" s="13"/>
      <c r="H13" s="13"/>
      <c r="I13" s="13"/>
      <c r="J13" s="13"/>
      <c r="M13">
        <f>D13+E13+F13+G13+H13</f>
        <v>130</v>
      </c>
      <c r="N13">
        <f>D13*0.17+E13*0.17+F13*0.17+G13*0.17+H13*0.17</f>
        <v>22.1</v>
      </c>
      <c r="O13">
        <f>I13*0.15</f>
        <v>0</v>
      </c>
      <c r="P13">
        <f>ROUND(N13+O13,0)</f>
        <v>22</v>
      </c>
    </row>
    <row r="14" spans="1:16" x14ac:dyDescent="0.25">
      <c r="A14" s="11" t="s">
        <v>365</v>
      </c>
      <c r="B14" s="11">
        <v>12</v>
      </c>
      <c r="C14" s="12" t="s">
        <v>366</v>
      </c>
      <c r="D14" s="13">
        <v>63</v>
      </c>
      <c r="E14" s="13">
        <v>71</v>
      </c>
      <c r="F14" s="14"/>
      <c r="G14" s="13"/>
      <c r="H14" s="13"/>
      <c r="I14" s="13"/>
      <c r="J14" s="13"/>
      <c r="M14">
        <f>D14+E14+F14+G14+H14</f>
        <v>134</v>
      </c>
      <c r="N14">
        <f>D14*0.17+E14*0.17+F14*0.17+G14*0.17+H14*0.17</f>
        <v>22.78</v>
      </c>
      <c r="O14">
        <f>I14*0.15</f>
        <v>0</v>
      </c>
      <c r="P14">
        <f>ROUND(N14+O14,0)</f>
        <v>23</v>
      </c>
    </row>
    <row r="15" spans="1:16" x14ac:dyDescent="0.25">
      <c r="A15" s="11" t="s">
        <v>367</v>
      </c>
      <c r="B15" s="11">
        <v>13</v>
      </c>
      <c r="C15" s="12" t="s">
        <v>368</v>
      </c>
      <c r="D15" s="13">
        <v>71</v>
      </c>
      <c r="E15" s="13">
        <v>60</v>
      </c>
      <c r="F15" s="14"/>
      <c r="G15" s="13"/>
      <c r="H15" s="13"/>
      <c r="I15" s="13"/>
      <c r="J15" s="13"/>
      <c r="M15">
        <f>D15+E15+F15+G15+H15</f>
        <v>131</v>
      </c>
      <c r="N15">
        <f>D15*0.17+E15*0.17+F15*0.17+G15*0.17+H15*0.17</f>
        <v>22.270000000000003</v>
      </c>
      <c r="O15">
        <f>I15*0.15</f>
        <v>0</v>
      </c>
      <c r="P15">
        <f>ROUND(N15+O15,0)</f>
        <v>22</v>
      </c>
    </row>
    <row r="16" spans="1:16" x14ac:dyDescent="0.25">
      <c r="A16" s="11" t="s">
        <v>369</v>
      </c>
      <c r="B16" s="11">
        <v>14</v>
      </c>
      <c r="C16" s="12" t="s">
        <v>370</v>
      </c>
      <c r="D16" s="13">
        <v>90</v>
      </c>
      <c r="E16" s="13">
        <v>84</v>
      </c>
      <c r="F16" s="14"/>
      <c r="G16" s="13"/>
      <c r="H16" s="13"/>
      <c r="I16" s="13"/>
      <c r="J16" s="13"/>
      <c r="M16">
        <f>D16+E16+F16+G16+H16</f>
        <v>174</v>
      </c>
      <c r="N16">
        <f>D16*0.17+E16*0.17+F16*0.17+G16*0.17+H16*0.17</f>
        <v>29.580000000000002</v>
      </c>
      <c r="O16">
        <f>I16*0.15</f>
        <v>0</v>
      </c>
      <c r="P16">
        <f>ROUND(N16+O16,0)</f>
        <v>30</v>
      </c>
    </row>
    <row r="17" spans="1:16" x14ac:dyDescent="0.25">
      <c r="A17" s="11" t="s">
        <v>371</v>
      </c>
      <c r="B17" s="11">
        <v>15</v>
      </c>
      <c r="C17" s="12" t="s">
        <v>372</v>
      </c>
      <c r="D17" s="13">
        <v>86</v>
      </c>
      <c r="E17" s="13">
        <v>73</v>
      </c>
      <c r="F17" s="14"/>
      <c r="G17" s="13"/>
      <c r="H17" s="13"/>
      <c r="I17" s="13"/>
      <c r="J17" s="13"/>
      <c r="M17">
        <f>D17+E17+F17+G17+H17</f>
        <v>159</v>
      </c>
      <c r="N17">
        <f>D17*0.17+E17*0.17+F17*0.17+G17*0.17+H17*0.17</f>
        <v>27.03</v>
      </c>
      <c r="O17">
        <f>I17*0.15</f>
        <v>0</v>
      </c>
      <c r="P17">
        <f>ROUND(N17+O17,0)</f>
        <v>27</v>
      </c>
    </row>
    <row r="18" spans="1:16" x14ac:dyDescent="0.25">
      <c r="A18" s="11" t="s">
        <v>373</v>
      </c>
      <c r="B18" s="11">
        <v>16</v>
      </c>
      <c r="C18" s="12" t="s">
        <v>374</v>
      </c>
      <c r="D18" s="13">
        <v>61</v>
      </c>
      <c r="E18" s="13">
        <v>60</v>
      </c>
      <c r="F18" s="14"/>
      <c r="G18" s="13"/>
      <c r="H18" s="13"/>
      <c r="I18" s="13"/>
      <c r="J18" s="13"/>
      <c r="M18">
        <f>D18+E18+F18+G18+H18</f>
        <v>121</v>
      </c>
      <c r="N18">
        <f>D18*0.17+E18*0.17+F18*0.17+G18*0.17+H18*0.17</f>
        <v>20.57</v>
      </c>
      <c r="O18">
        <f>I18*0.15</f>
        <v>0</v>
      </c>
      <c r="P18">
        <f>ROUND(N18+O18,0)</f>
        <v>21</v>
      </c>
    </row>
    <row r="19" spans="1:16" x14ac:dyDescent="0.25">
      <c r="A19" s="11" t="s">
        <v>375</v>
      </c>
      <c r="B19" s="11">
        <v>17</v>
      </c>
      <c r="C19" s="12" t="s">
        <v>376</v>
      </c>
      <c r="D19" s="13">
        <v>93</v>
      </c>
      <c r="E19" s="13">
        <v>98</v>
      </c>
      <c r="F19" s="14"/>
      <c r="G19" s="13"/>
      <c r="H19" s="13"/>
      <c r="I19" s="13"/>
      <c r="J19" s="13"/>
      <c r="M19">
        <f>D19+E19+F19+G19+H19</f>
        <v>191</v>
      </c>
      <c r="N19">
        <f>D19*0.17+E19*0.17+F19*0.17+G19*0.17+H19*0.17</f>
        <v>32.47</v>
      </c>
      <c r="O19">
        <f>I19*0.15</f>
        <v>0</v>
      </c>
      <c r="P19">
        <f>ROUND(N19+O19,0)</f>
        <v>32</v>
      </c>
    </row>
    <row r="20" spans="1:16" x14ac:dyDescent="0.25">
      <c r="A20" s="11" t="s">
        <v>377</v>
      </c>
      <c r="B20" s="11">
        <v>18</v>
      </c>
      <c r="C20" s="12" t="s">
        <v>378</v>
      </c>
      <c r="D20" s="13">
        <v>89</v>
      </c>
      <c r="E20" s="13">
        <v>71</v>
      </c>
      <c r="F20" s="14"/>
      <c r="G20" s="13"/>
      <c r="H20" s="13"/>
      <c r="I20" s="13"/>
      <c r="J20" s="13"/>
      <c r="M20">
        <f>D20+E20+F20+G20+H20</f>
        <v>160</v>
      </c>
      <c r="N20">
        <f>D20*0.17+E20*0.17+F20*0.17+G20*0.17+H20*0.17</f>
        <v>27.200000000000003</v>
      </c>
      <c r="O20">
        <f>I20*0.15</f>
        <v>0</v>
      </c>
      <c r="P20">
        <f>ROUND(N20+O20,0)</f>
        <v>27</v>
      </c>
    </row>
    <row r="21" spans="1:16" x14ac:dyDescent="0.25">
      <c r="A21" s="11" t="s">
        <v>379</v>
      </c>
      <c r="B21" s="11">
        <v>19</v>
      </c>
      <c r="C21" s="12" t="s">
        <v>380</v>
      </c>
      <c r="D21" s="13">
        <v>71</v>
      </c>
      <c r="E21" s="13">
        <v>72</v>
      </c>
      <c r="F21" s="14"/>
      <c r="G21" s="13"/>
      <c r="H21" s="13"/>
      <c r="I21" s="13"/>
      <c r="J21" s="13"/>
      <c r="M21">
        <f>D21+E21+F21+G21+H21</f>
        <v>143</v>
      </c>
      <c r="N21">
        <f>D21*0.17+E21*0.17+F21*0.17+G21*0.17+H21*0.17</f>
        <v>24.310000000000002</v>
      </c>
      <c r="O21">
        <f>I21*0.15</f>
        <v>0</v>
      </c>
      <c r="P21">
        <f>ROUND(N21+O21,0)</f>
        <v>24</v>
      </c>
    </row>
    <row r="22" spans="1:16" x14ac:dyDescent="0.25">
      <c r="A22" s="11" t="s">
        <v>381</v>
      </c>
      <c r="B22" s="11">
        <v>20</v>
      </c>
      <c r="C22" s="12" t="s">
        <v>382</v>
      </c>
      <c r="D22" s="13">
        <v>60</v>
      </c>
      <c r="E22" s="13">
        <v>73</v>
      </c>
      <c r="F22" s="14"/>
      <c r="G22" s="13"/>
      <c r="H22" s="13"/>
      <c r="I22" s="13"/>
      <c r="J22" s="13"/>
      <c r="M22">
        <f>D22+E22+F22+G22+H22</f>
        <v>133</v>
      </c>
      <c r="N22">
        <f>D22*0.17+E22*0.17+F22*0.17+G22*0.17+H22*0.17</f>
        <v>22.61</v>
      </c>
      <c r="O22">
        <f>I22*0.15</f>
        <v>0</v>
      </c>
      <c r="P22">
        <f>ROUND(N22+O22,0)</f>
        <v>23</v>
      </c>
    </row>
    <row r="23" spans="1:16" x14ac:dyDescent="0.25">
      <c r="A23" s="11" t="s">
        <v>383</v>
      </c>
      <c r="B23" s="11">
        <v>21</v>
      </c>
      <c r="C23" s="12" t="s">
        <v>384</v>
      </c>
      <c r="D23" s="13">
        <v>67</v>
      </c>
      <c r="E23" s="13">
        <v>89</v>
      </c>
      <c r="F23" s="14"/>
      <c r="G23" s="13"/>
      <c r="H23" s="13"/>
      <c r="I23" s="13"/>
      <c r="J23" s="13"/>
      <c r="M23">
        <f>D23+E23+F23+G23+H23</f>
        <v>156</v>
      </c>
      <c r="N23">
        <f>D23*0.17+E23*0.17+F23*0.17+G23*0.17+H23*0.17</f>
        <v>26.520000000000003</v>
      </c>
      <c r="O23">
        <f>I23*0.15</f>
        <v>0</v>
      </c>
      <c r="P23">
        <f>ROUND(N23+O23,0)</f>
        <v>27</v>
      </c>
    </row>
    <row r="24" spans="1:16" x14ac:dyDescent="0.25">
      <c r="A24" s="11" t="s">
        <v>385</v>
      </c>
      <c r="B24" s="11">
        <v>22</v>
      </c>
      <c r="C24" s="12" t="s">
        <v>386</v>
      </c>
      <c r="D24" s="13">
        <v>56</v>
      </c>
      <c r="E24" s="13">
        <v>43</v>
      </c>
      <c r="F24" s="14"/>
      <c r="G24" s="13"/>
      <c r="H24" s="13"/>
      <c r="I24" s="13"/>
      <c r="J24" s="13"/>
      <c r="M24">
        <f>D24+E24+F24+G24+H24</f>
        <v>99</v>
      </c>
      <c r="N24">
        <f>D24*0.17+E24*0.17+F24*0.17+G24*0.17+H24*0.17</f>
        <v>16.830000000000002</v>
      </c>
      <c r="O24">
        <f>I24*0.15</f>
        <v>0</v>
      </c>
      <c r="P24">
        <f>ROUND(N24+O24,0)</f>
        <v>17</v>
      </c>
    </row>
    <row r="25" spans="1:16" x14ac:dyDescent="0.25">
      <c r="A25" s="11" t="s">
        <v>387</v>
      </c>
      <c r="B25" s="11">
        <v>23</v>
      </c>
      <c r="C25" s="12" t="s">
        <v>388</v>
      </c>
      <c r="D25" s="13">
        <v>87</v>
      </c>
      <c r="E25" s="13">
        <v>69</v>
      </c>
      <c r="F25" s="14"/>
      <c r="G25" s="13"/>
      <c r="H25" s="13"/>
      <c r="I25" s="13"/>
      <c r="J25" s="13"/>
      <c r="M25">
        <f>D25+E25+F25+G25+H25</f>
        <v>156</v>
      </c>
      <c r="N25">
        <f>D25*0.17+E25*0.17+F25*0.17+G25*0.17+H25*0.17</f>
        <v>26.520000000000003</v>
      </c>
      <c r="O25">
        <f>I25*0.15</f>
        <v>0</v>
      </c>
      <c r="P25">
        <f>ROUND(N25+O25,0)</f>
        <v>27</v>
      </c>
    </row>
    <row r="26" spans="1:16" x14ac:dyDescent="0.25">
      <c r="A26" s="11" t="s">
        <v>389</v>
      </c>
      <c r="B26" s="11">
        <v>24</v>
      </c>
      <c r="C26" s="12" t="s">
        <v>390</v>
      </c>
      <c r="D26" s="13">
        <v>54</v>
      </c>
      <c r="E26" s="13">
        <v>62</v>
      </c>
      <c r="F26" s="14"/>
      <c r="G26" s="13"/>
      <c r="H26" s="13"/>
      <c r="I26" s="13"/>
      <c r="J26" s="13"/>
      <c r="M26">
        <f>D26+E26+F26+G26+H26</f>
        <v>116</v>
      </c>
      <c r="N26">
        <f>D26*0.17+E26*0.17+F26*0.17+G26*0.17+H26*0.17</f>
        <v>19.720000000000002</v>
      </c>
      <c r="O26">
        <f>I26*0.15</f>
        <v>0</v>
      </c>
      <c r="P26">
        <f>ROUND(N26+O26,0)</f>
        <v>20</v>
      </c>
    </row>
    <row r="27" spans="1:16" x14ac:dyDescent="0.25">
      <c r="A27" s="11" t="s">
        <v>391</v>
      </c>
      <c r="B27" s="11">
        <v>25</v>
      </c>
      <c r="C27" s="12" t="s">
        <v>392</v>
      </c>
      <c r="D27" s="13">
        <v>70</v>
      </c>
      <c r="E27" s="13">
        <v>60</v>
      </c>
      <c r="F27" s="14"/>
      <c r="G27" s="13"/>
      <c r="H27" s="13"/>
      <c r="I27" s="13"/>
      <c r="J27" s="13"/>
      <c r="M27">
        <f>D27+E27+F27+G27+H27</f>
        <v>130</v>
      </c>
      <c r="N27">
        <f>D27*0.17+E27*0.17+F27*0.17+G27*0.17+H27*0.17</f>
        <v>22.1</v>
      </c>
      <c r="O27">
        <f>I27*0.15</f>
        <v>0</v>
      </c>
      <c r="P27">
        <f>ROUND(N27+O27,0)</f>
        <v>22</v>
      </c>
    </row>
    <row r="28" spans="1:16" x14ac:dyDescent="0.25">
      <c r="A28" s="11" t="s">
        <v>393</v>
      </c>
      <c r="B28" s="11">
        <v>26</v>
      </c>
      <c r="C28" s="12" t="s">
        <v>394</v>
      </c>
      <c r="D28" s="13">
        <v>89</v>
      </c>
      <c r="E28" s="13">
        <v>86</v>
      </c>
      <c r="F28" s="14"/>
      <c r="G28" s="13"/>
      <c r="H28" s="13"/>
      <c r="I28" s="13"/>
      <c r="J28" s="13"/>
      <c r="M28">
        <f>D28+E28+F28+G28+H28</f>
        <v>175</v>
      </c>
      <c r="N28">
        <f>D28*0.17+E28*0.17+F28*0.17+G28*0.17+H28*0.17</f>
        <v>29.75</v>
      </c>
      <c r="O28">
        <f>I28*0.15</f>
        <v>0</v>
      </c>
      <c r="P28">
        <f>ROUND(N28+O28,0)</f>
        <v>30</v>
      </c>
    </row>
    <row r="29" spans="1:16" x14ac:dyDescent="0.25">
      <c r="A29" s="11" t="s">
        <v>395</v>
      </c>
      <c r="B29" s="11">
        <v>27</v>
      </c>
      <c r="C29" s="12" t="s">
        <v>396</v>
      </c>
      <c r="D29" s="13">
        <v>84</v>
      </c>
      <c r="E29" s="13">
        <v>86</v>
      </c>
      <c r="F29" s="14"/>
      <c r="G29" s="13"/>
      <c r="H29" s="13"/>
      <c r="I29" s="13"/>
      <c r="J29" s="13"/>
      <c r="M29">
        <f>D29+E29+F29+G29+H29</f>
        <v>170</v>
      </c>
      <c r="N29">
        <f>D29*0.17+E29*0.17+F29*0.17+G29*0.17+H29*0.17</f>
        <v>28.900000000000002</v>
      </c>
      <c r="O29">
        <f>I29*0.15</f>
        <v>0</v>
      </c>
      <c r="P29">
        <f>ROUND(N29+O29,0)</f>
        <v>29</v>
      </c>
    </row>
    <row r="30" spans="1:16" x14ac:dyDescent="0.25">
      <c r="A30" s="11" t="s">
        <v>397</v>
      </c>
      <c r="B30" s="11">
        <v>28</v>
      </c>
      <c r="C30" s="12" t="s">
        <v>398</v>
      </c>
      <c r="D30" s="13">
        <v>65</v>
      </c>
      <c r="E30" s="13">
        <v>47</v>
      </c>
      <c r="F30" s="14"/>
      <c r="G30" s="13"/>
      <c r="H30" s="13"/>
      <c r="I30" s="13"/>
      <c r="J30" s="13"/>
      <c r="M30">
        <f>D30+E30+F30+G30+H30</f>
        <v>112</v>
      </c>
      <c r="N30">
        <f>D30*0.17+E30*0.17+F30*0.17+G30*0.17+H30*0.17</f>
        <v>19.04</v>
      </c>
      <c r="O30">
        <f>I30*0.15</f>
        <v>0</v>
      </c>
      <c r="P30">
        <f>ROUND(N30+O30,0)</f>
        <v>19</v>
      </c>
    </row>
    <row r="31" spans="1:16" x14ac:dyDescent="0.25">
      <c r="A31" s="11" t="s">
        <v>399</v>
      </c>
      <c r="B31" s="11">
        <v>29</v>
      </c>
      <c r="C31" s="12" t="s">
        <v>400</v>
      </c>
      <c r="D31" s="13">
        <v>55</v>
      </c>
      <c r="E31" s="13">
        <v>60</v>
      </c>
      <c r="F31" s="14"/>
      <c r="G31" s="13"/>
      <c r="H31" s="13"/>
      <c r="I31" s="13"/>
      <c r="J31" s="13"/>
      <c r="M31">
        <f>D31+E31+F31+G31+H31</f>
        <v>115</v>
      </c>
      <c r="N31">
        <f>D31*0.17+E31*0.17+F31*0.17+G31*0.17+H31*0.17</f>
        <v>19.550000000000004</v>
      </c>
      <c r="O31">
        <f>I31*0.15</f>
        <v>0</v>
      </c>
      <c r="P31">
        <f>ROUND(N31+O31,0)</f>
        <v>20</v>
      </c>
    </row>
    <row r="32" spans="1:16" x14ac:dyDescent="0.25">
      <c r="A32" s="11" t="s">
        <v>401</v>
      </c>
      <c r="B32" s="11">
        <v>30</v>
      </c>
      <c r="C32" s="12" t="s">
        <v>402</v>
      </c>
      <c r="D32" s="13">
        <v>50</v>
      </c>
      <c r="E32" s="13">
        <v>41</v>
      </c>
      <c r="F32" s="14"/>
      <c r="G32" s="13"/>
      <c r="H32" s="13"/>
      <c r="I32" s="13"/>
      <c r="J32" s="13"/>
      <c r="M32">
        <f>D32+E32+F32+G32+H32</f>
        <v>91</v>
      </c>
      <c r="N32">
        <f>D32*0.17+E32*0.17+F32*0.17+G32*0.17+H32*0.17</f>
        <v>15.47</v>
      </c>
      <c r="O32">
        <f>I32*0.15</f>
        <v>0</v>
      </c>
      <c r="P32">
        <f>ROUND(N32+O32,0)</f>
        <v>15</v>
      </c>
    </row>
    <row r="33" spans="1:16" x14ac:dyDescent="0.25">
      <c r="A33" s="11" t="s">
        <v>403</v>
      </c>
      <c r="B33" s="11">
        <v>31</v>
      </c>
      <c r="C33" s="12" t="s">
        <v>404</v>
      </c>
      <c r="D33" s="13">
        <v>62</v>
      </c>
      <c r="E33" s="13">
        <v>84</v>
      </c>
      <c r="F33" s="14"/>
      <c r="G33" s="13"/>
      <c r="H33" s="13"/>
      <c r="I33" s="13"/>
      <c r="J33" s="13"/>
      <c r="M33">
        <f>D33+E33+F33+G33+H33</f>
        <v>146</v>
      </c>
      <c r="N33">
        <f>D33*0.17+E33*0.17+F33*0.17+G33*0.17+H33*0.17</f>
        <v>24.82</v>
      </c>
      <c r="O33">
        <f>I33*0.15</f>
        <v>0</v>
      </c>
      <c r="P33">
        <f>ROUND(N33+O33,0)</f>
        <v>25</v>
      </c>
    </row>
    <row r="34" spans="1:16" x14ac:dyDescent="0.25">
      <c r="A34" s="11" t="s">
        <v>405</v>
      </c>
      <c r="B34" s="11">
        <v>32</v>
      </c>
      <c r="C34" s="12" t="s">
        <v>406</v>
      </c>
      <c r="D34" s="13">
        <v>54</v>
      </c>
      <c r="E34" s="13">
        <v>85</v>
      </c>
      <c r="F34" s="14"/>
      <c r="G34" s="13"/>
      <c r="H34" s="13"/>
      <c r="I34" s="13"/>
      <c r="J34" s="13"/>
      <c r="M34">
        <f>D34+E34+F34+G34+H34</f>
        <v>139</v>
      </c>
      <c r="N34">
        <f>D34*0.17+E34*0.17+F34*0.17+G34*0.17+H34*0.17</f>
        <v>23.630000000000003</v>
      </c>
      <c r="O34">
        <f>I34*0.15</f>
        <v>0</v>
      </c>
      <c r="P34">
        <f>ROUND(N34+O34,0)</f>
        <v>24</v>
      </c>
    </row>
    <row r="35" spans="1:16" x14ac:dyDescent="0.25">
      <c r="A35" s="11" t="s">
        <v>407</v>
      </c>
      <c r="B35" s="11">
        <v>33</v>
      </c>
      <c r="C35" s="12" t="s">
        <v>408</v>
      </c>
      <c r="D35" s="13">
        <v>75</v>
      </c>
      <c r="E35" s="13">
        <v>54</v>
      </c>
      <c r="F35" s="14"/>
      <c r="G35" s="13"/>
      <c r="H35" s="13"/>
      <c r="I35" s="13"/>
      <c r="J35" s="13"/>
      <c r="M35">
        <f>D35+E35+F35+G35+H35</f>
        <v>129</v>
      </c>
      <c r="N35">
        <f>D35*0.17+E35*0.17+F35*0.17+G35*0.17+H35*0.17</f>
        <v>21.930000000000003</v>
      </c>
      <c r="O35">
        <f>I35*0.15</f>
        <v>0</v>
      </c>
      <c r="P35">
        <f>ROUND(N35+O35,0)</f>
        <v>22</v>
      </c>
    </row>
    <row r="36" spans="1:16" x14ac:dyDescent="0.25">
      <c r="A36" s="11" t="s">
        <v>409</v>
      </c>
      <c r="B36" s="11">
        <v>34</v>
      </c>
      <c r="C36" s="12" t="s">
        <v>410</v>
      </c>
      <c r="D36" s="13">
        <v>92</v>
      </c>
      <c r="E36" s="13">
        <v>77</v>
      </c>
      <c r="F36" s="14"/>
      <c r="G36" s="13"/>
      <c r="H36" s="13"/>
      <c r="I36" s="13"/>
      <c r="J36" s="13"/>
      <c r="M36">
        <f>D36+E36+F36+G36+H36</f>
        <v>169</v>
      </c>
      <c r="N36">
        <f>D36*0.17+E36*0.17+F36*0.17+G36*0.17+H36*0.17</f>
        <v>28.730000000000004</v>
      </c>
      <c r="O36">
        <f>I36*0.15</f>
        <v>0</v>
      </c>
      <c r="P36">
        <f>ROUND(N36+O36,0)</f>
        <v>29</v>
      </c>
    </row>
    <row r="37" spans="1:16" x14ac:dyDescent="0.25">
      <c r="A37" s="11" t="s">
        <v>411</v>
      </c>
      <c r="B37" s="11">
        <v>35</v>
      </c>
      <c r="C37" s="12" t="s">
        <v>412</v>
      </c>
      <c r="D37" s="13">
        <v>67</v>
      </c>
      <c r="E37" s="13">
        <v>69</v>
      </c>
      <c r="F37" s="14"/>
      <c r="G37" s="13"/>
      <c r="H37" s="13"/>
      <c r="I37" s="13"/>
      <c r="J37" s="13"/>
      <c r="M37">
        <f>D37+E37+F37+G37+H37</f>
        <v>136</v>
      </c>
      <c r="N37">
        <f>D37*0.17+E37*0.17+F37*0.17+G37*0.17+H37*0.17</f>
        <v>23.12</v>
      </c>
      <c r="O37">
        <f>I37*0.15</f>
        <v>0</v>
      </c>
      <c r="P37">
        <f>ROUND(N37+O37,0)</f>
        <v>23</v>
      </c>
    </row>
  </sheetData>
  <sheetProtection algorithmName="SHA-512" hashValue="V/Jd/60UzdQFhNvFxgWpU27ipHuszOqLNsWdWSDPcwngv2oQ11U50YwZt/FD3bQFe8KdfnqdcrJ+9u7cCJfPXQ==" saltValue="2JVshhgT5Hh9ihnm+Lwwvg==" spinCount="100000" sheet="1" objects="1" scenarios="1"/>
  <dataValidations count="35">
    <dataValidation type="whole" allowBlank="1" showInputMessage="1" showErrorMessage="1" errorTitle="Valor fuera de rango" error="Ingrese un valor correcto" sqref="F3" xr:uid="{EB6296AE-6B11-4276-BEB2-4C5964528BCB}">
      <formula1>0</formula1>
      <formula2>100</formula2>
    </dataValidation>
    <dataValidation type="whole" allowBlank="1" showInputMessage="1" showErrorMessage="1" errorTitle="Valor fuera de rango" error="Ingrese un valor correcto" sqref="F4" xr:uid="{01069F75-D1D1-4A06-88FE-B838C1DCC296}">
      <formula1>0</formula1>
      <formula2>100</formula2>
    </dataValidation>
    <dataValidation type="whole" allowBlank="1" showInputMessage="1" showErrorMessage="1" errorTitle="Valor fuera de rango" error="Ingrese un valor correcto" sqref="F5" xr:uid="{1AD7CC03-BFD1-4B92-8D83-F4E0C96B4CC5}">
      <formula1>0</formula1>
      <formula2>100</formula2>
    </dataValidation>
    <dataValidation type="whole" allowBlank="1" showInputMessage="1" showErrorMessage="1" errorTitle="Valor fuera de rango" error="Ingrese un valor correcto" sqref="F6" xr:uid="{7732C065-957E-469C-A585-837EEA6211AA}">
      <formula1>0</formula1>
      <formula2>100</formula2>
    </dataValidation>
    <dataValidation type="whole" allowBlank="1" showInputMessage="1" showErrorMessage="1" errorTitle="Valor fuera de rango" error="Ingrese un valor correcto" sqref="F7" xr:uid="{AB75B425-DF47-4BDD-A893-DE806F059025}">
      <formula1>0</formula1>
      <formula2>100</formula2>
    </dataValidation>
    <dataValidation type="whole" allowBlank="1" showInputMessage="1" showErrorMessage="1" errorTitle="Valor fuera de rango" error="Ingrese un valor correcto" sqref="F8" xr:uid="{284E8A3B-F254-4521-898D-A65DA6D4C654}">
      <formula1>0</formula1>
      <formula2>100</formula2>
    </dataValidation>
    <dataValidation type="whole" allowBlank="1" showInputMessage="1" showErrorMessage="1" errorTitle="Valor fuera de rango" error="Ingrese un valor correcto" sqref="F9" xr:uid="{73229271-201B-4BC1-8FFD-728A2FBB4EB6}">
      <formula1>0</formula1>
      <formula2>100</formula2>
    </dataValidation>
    <dataValidation type="whole" allowBlank="1" showInputMessage="1" showErrorMessage="1" errorTitle="Valor fuera de rango" error="Ingrese un valor correcto" sqref="F10" xr:uid="{47D498B6-4B6E-4C06-A556-FE2D23A65DF6}">
      <formula1>0</formula1>
      <formula2>100</formula2>
    </dataValidation>
    <dataValidation type="whole" allowBlank="1" showInputMessage="1" showErrorMessage="1" errorTitle="Valor fuera de rango" error="Ingrese un valor correcto" sqref="F11" xr:uid="{864B9103-B64F-44E1-B180-FF8A8A13590C}">
      <formula1>0</formula1>
      <formula2>100</formula2>
    </dataValidation>
    <dataValidation type="whole" allowBlank="1" showInputMessage="1" showErrorMessage="1" errorTitle="Valor fuera de rango" error="Ingrese un valor correcto" sqref="F12" xr:uid="{737193A3-CA9E-4656-88F7-484D51661FBD}">
      <formula1>0</formula1>
      <formula2>100</formula2>
    </dataValidation>
    <dataValidation type="whole" allowBlank="1" showInputMessage="1" showErrorMessage="1" errorTitle="Valor fuera de rango" error="Ingrese un valor correcto" sqref="F13" xr:uid="{B7F099CF-9694-47FB-AD32-94954C747E4A}">
      <formula1>0</formula1>
      <formula2>100</formula2>
    </dataValidation>
    <dataValidation type="whole" allowBlank="1" showInputMessage="1" showErrorMessage="1" errorTitle="Valor fuera de rango" error="Ingrese un valor correcto" sqref="F14" xr:uid="{A5EE9B6C-6AD5-486F-95FD-E88756CFF854}">
      <formula1>0</formula1>
      <formula2>100</formula2>
    </dataValidation>
    <dataValidation type="whole" allowBlank="1" showInputMessage="1" showErrorMessage="1" errorTitle="Valor fuera de rango" error="Ingrese un valor correcto" sqref="F15" xr:uid="{25037B79-D199-4790-AF89-3F79E2BDD166}">
      <formula1>0</formula1>
      <formula2>100</formula2>
    </dataValidation>
    <dataValidation type="whole" allowBlank="1" showInputMessage="1" showErrorMessage="1" errorTitle="Valor fuera de rango" error="Ingrese un valor correcto" sqref="F16" xr:uid="{0649AAFE-71D3-4EC8-AC3D-337E2FB339E4}">
      <formula1>0</formula1>
      <formula2>100</formula2>
    </dataValidation>
    <dataValidation type="whole" allowBlank="1" showInputMessage="1" showErrorMessage="1" errorTitle="Valor fuera de rango" error="Ingrese un valor correcto" sqref="F17" xr:uid="{51B2734C-7C31-4EAF-88BC-08389C781609}">
      <formula1>0</formula1>
      <formula2>100</formula2>
    </dataValidation>
    <dataValidation type="whole" allowBlank="1" showInputMessage="1" showErrorMessage="1" errorTitle="Valor fuera de rango" error="Ingrese un valor correcto" sqref="F18" xr:uid="{091095DC-A3C6-4E05-82D7-2134FD34C120}">
      <formula1>0</formula1>
      <formula2>100</formula2>
    </dataValidation>
    <dataValidation type="whole" allowBlank="1" showInputMessage="1" showErrorMessage="1" errorTitle="Valor fuera de rango" error="Ingrese un valor correcto" sqref="F19" xr:uid="{F905103B-5708-40C4-9796-F6579105F972}">
      <formula1>0</formula1>
      <formula2>100</formula2>
    </dataValidation>
    <dataValidation type="whole" allowBlank="1" showInputMessage="1" showErrorMessage="1" errorTitle="Valor fuera de rango" error="Ingrese un valor correcto" sqref="F20" xr:uid="{8C6B84F1-9720-414D-8C93-0E7FA3046889}">
      <formula1>0</formula1>
      <formula2>100</formula2>
    </dataValidation>
    <dataValidation type="whole" allowBlank="1" showInputMessage="1" showErrorMessage="1" errorTitle="Valor fuera de rango" error="Ingrese un valor correcto" sqref="F21" xr:uid="{85CF05B5-2E5E-4E81-B474-217990F7837C}">
      <formula1>0</formula1>
      <formula2>100</formula2>
    </dataValidation>
    <dataValidation type="whole" allowBlank="1" showInputMessage="1" showErrorMessage="1" errorTitle="Valor fuera de rango" error="Ingrese un valor correcto" sqref="F22" xr:uid="{93A7ABFE-BE89-4B51-ACD8-5CB3188F3759}">
      <formula1>0</formula1>
      <formula2>100</formula2>
    </dataValidation>
    <dataValidation type="whole" allowBlank="1" showInputMessage="1" showErrorMessage="1" errorTitle="Valor fuera de rango" error="Ingrese un valor correcto" sqref="F23" xr:uid="{CAAFE3BF-16F9-4663-A232-67E7FB6C42F3}">
      <formula1>0</formula1>
      <formula2>100</formula2>
    </dataValidation>
    <dataValidation type="whole" allowBlank="1" showInputMessage="1" showErrorMessage="1" errorTitle="Valor fuera de rango" error="Ingrese un valor correcto" sqref="F24" xr:uid="{06C81329-2EF2-4BE0-8461-445F97FBC4C2}">
      <formula1>0</formula1>
      <formula2>100</formula2>
    </dataValidation>
    <dataValidation type="whole" allowBlank="1" showInputMessage="1" showErrorMessage="1" errorTitle="Valor fuera de rango" error="Ingrese un valor correcto" sqref="F25" xr:uid="{3267E02E-A3D2-4551-BD26-87E1587F7730}">
      <formula1>0</formula1>
      <formula2>100</formula2>
    </dataValidation>
    <dataValidation type="whole" allowBlank="1" showInputMessage="1" showErrorMessage="1" errorTitle="Valor fuera de rango" error="Ingrese un valor correcto" sqref="F26" xr:uid="{84175520-BC3C-4FC6-A00C-6E91943691AD}">
      <formula1>0</formula1>
      <formula2>100</formula2>
    </dataValidation>
    <dataValidation type="whole" allowBlank="1" showInputMessage="1" showErrorMessage="1" errorTitle="Valor fuera de rango" error="Ingrese un valor correcto" sqref="F27" xr:uid="{AF89544E-E421-440E-9ED7-806A11D2D2B6}">
      <formula1>0</formula1>
      <formula2>100</formula2>
    </dataValidation>
    <dataValidation type="whole" allowBlank="1" showInputMessage="1" showErrorMessage="1" errorTitle="Valor fuera de rango" error="Ingrese un valor correcto" sqref="F28" xr:uid="{7F256493-4A77-4D9F-B907-4E4561CBA63C}">
      <formula1>0</formula1>
      <formula2>100</formula2>
    </dataValidation>
    <dataValidation type="whole" allowBlank="1" showInputMessage="1" showErrorMessage="1" errorTitle="Valor fuera de rango" error="Ingrese un valor correcto" sqref="F29" xr:uid="{34DF04D2-C599-4EBC-A379-336449D25102}">
      <formula1>0</formula1>
      <formula2>100</formula2>
    </dataValidation>
    <dataValidation type="whole" allowBlank="1" showInputMessage="1" showErrorMessage="1" errorTitle="Valor fuera de rango" error="Ingrese un valor correcto" sqref="F30" xr:uid="{15596971-30D3-4E04-931D-58761677383B}">
      <formula1>0</formula1>
      <formula2>100</formula2>
    </dataValidation>
    <dataValidation type="whole" allowBlank="1" showInputMessage="1" showErrorMessage="1" errorTitle="Valor fuera de rango" error="Ingrese un valor correcto" sqref="F31" xr:uid="{7375BB4C-D184-471D-B3AF-84704E4A3C3E}">
      <formula1>0</formula1>
      <formula2>100</formula2>
    </dataValidation>
    <dataValidation type="whole" allowBlank="1" showInputMessage="1" showErrorMessage="1" errorTitle="Valor fuera de rango" error="Ingrese un valor correcto" sqref="F32" xr:uid="{28EDFAAE-DF94-4260-845B-454C7D4F5EAD}">
      <formula1>0</formula1>
      <formula2>100</formula2>
    </dataValidation>
    <dataValidation type="whole" allowBlank="1" showInputMessage="1" showErrorMessage="1" errorTitle="Valor fuera de rango" error="Ingrese un valor correcto" sqref="F33" xr:uid="{92EDF2F4-DDD4-4BD7-9BA2-0AE4409391CF}">
      <formula1>0</formula1>
      <formula2>100</formula2>
    </dataValidation>
    <dataValidation type="whole" allowBlank="1" showInputMessage="1" showErrorMessage="1" errorTitle="Valor fuera de rango" error="Ingrese un valor correcto" sqref="F34" xr:uid="{3A37A9BB-CE8B-4B10-9F63-2D6539258F52}">
      <formula1>0</formula1>
      <formula2>100</formula2>
    </dataValidation>
    <dataValidation type="whole" allowBlank="1" showInputMessage="1" showErrorMessage="1" errorTitle="Valor fuera de rango" error="Ingrese un valor correcto" sqref="F35" xr:uid="{C9A2526B-8D77-4168-9390-348B7ABFD740}">
      <formula1>0</formula1>
      <formula2>100</formula2>
    </dataValidation>
    <dataValidation type="whole" allowBlank="1" showInputMessage="1" showErrorMessage="1" errorTitle="Valor fuera de rango" error="Ingrese un valor correcto" sqref="F36" xr:uid="{334AA873-44A0-411E-94CB-ABA55AFCA4E9}">
      <formula1>0</formula1>
      <formula2>100</formula2>
    </dataValidation>
    <dataValidation type="whole" allowBlank="1" showInputMessage="1" showErrorMessage="1" errorTitle="Valor fuera de rango" error="Ingrese un valor correcto" sqref="F37" xr:uid="{05F6B0E9-4CB6-44E0-BC96-0DA7EDAE5878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71681-195D-4712-8A99-78DCE83DE957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414</v>
      </c>
      <c r="C1" s="1" t="s">
        <v>415</v>
      </c>
      <c r="D1" s="5" t="s">
        <v>475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416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417</v>
      </c>
      <c r="B3" s="11">
        <v>1</v>
      </c>
      <c r="C3" s="12" t="s">
        <v>418</v>
      </c>
      <c r="D3" s="13">
        <v>94</v>
      </c>
      <c r="E3" s="13">
        <v>77</v>
      </c>
      <c r="F3" s="14"/>
      <c r="G3" s="13"/>
      <c r="H3" s="13"/>
      <c r="I3" s="13"/>
      <c r="J3" s="13"/>
      <c r="M3">
        <f>D3+E3+F3+G3+H3</f>
        <v>171</v>
      </c>
      <c r="N3">
        <f>D3*0.17+E3*0.17+F3*0.17+G3*0.17+H3*0.17</f>
        <v>29.07</v>
      </c>
      <c r="O3">
        <f>I3*0.15</f>
        <v>0</v>
      </c>
      <c r="P3">
        <f>ROUND(N3+O3,0)</f>
        <v>29</v>
      </c>
    </row>
    <row r="4" spans="1:16" x14ac:dyDescent="0.25">
      <c r="A4" s="11" t="s">
        <v>419</v>
      </c>
      <c r="B4" s="11">
        <v>2</v>
      </c>
      <c r="C4" s="12" t="s">
        <v>420</v>
      </c>
      <c r="D4" s="13">
        <v>79</v>
      </c>
      <c r="E4" s="13">
        <v>76</v>
      </c>
      <c r="F4" s="14"/>
      <c r="G4" s="13"/>
      <c r="H4" s="13"/>
      <c r="I4" s="13"/>
      <c r="J4" s="13"/>
      <c r="M4">
        <f>D4+E4+F4+G4+H4</f>
        <v>155</v>
      </c>
      <c r="N4">
        <f>D4*0.17+E4*0.17+F4*0.17+G4*0.17+H4*0.17</f>
        <v>26.35</v>
      </c>
      <c r="O4">
        <f>I4*0.15</f>
        <v>0</v>
      </c>
      <c r="P4">
        <f>ROUND(N4+O4,0)</f>
        <v>26</v>
      </c>
    </row>
    <row r="5" spans="1:16" x14ac:dyDescent="0.25">
      <c r="A5" s="11" t="s">
        <v>421</v>
      </c>
      <c r="B5" s="11">
        <v>3</v>
      </c>
      <c r="C5" s="12" t="s">
        <v>422</v>
      </c>
      <c r="D5" s="13">
        <v>92</v>
      </c>
      <c r="E5" s="13">
        <v>72</v>
      </c>
      <c r="F5" s="14"/>
      <c r="G5" s="13"/>
      <c r="H5" s="13"/>
      <c r="I5" s="13"/>
      <c r="J5" s="13"/>
      <c r="M5">
        <f>D5+E5+F5+G5+H5</f>
        <v>164</v>
      </c>
      <c r="N5">
        <f>D5*0.17+E5*0.17+F5*0.17+G5*0.17+H5*0.17</f>
        <v>27.880000000000003</v>
      </c>
      <c r="O5">
        <f>I5*0.15</f>
        <v>0</v>
      </c>
      <c r="P5">
        <f>ROUND(N5+O5,0)</f>
        <v>28</v>
      </c>
    </row>
    <row r="6" spans="1:16" x14ac:dyDescent="0.25">
      <c r="A6" s="11" t="s">
        <v>423</v>
      </c>
      <c r="B6" s="11">
        <v>4</v>
      </c>
      <c r="C6" s="12" t="s">
        <v>424</v>
      </c>
      <c r="D6" s="13">
        <v>78</v>
      </c>
      <c r="E6" s="13">
        <v>75</v>
      </c>
      <c r="F6" s="14"/>
      <c r="G6" s="13"/>
      <c r="H6" s="13"/>
      <c r="I6" s="13"/>
      <c r="J6" s="13"/>
      <c r="M6">
        <f>D6+E6+F6+G6+H6</f>
        <v>153</v>
      </c>
      <c r="N6">
        <f>D6*0.17+E6*0.17+F6*0.17+G6*0.17+H6*0.17</f>
        <v>26.010000000000005</v>
      </c>
      <c r="O6">
        <f>I6*0.15</f>
        <v>0</v>
      </c>
      <c r="P6">
        <f>ROUND(N6+O6,0)</f>
        <v>26</v>
      </c>
    </row>
    <row r="7" spans="1:16" x14ac:dyDescent="0.25">
      <c r="A7" s="11" t="s">
        <v>425</v>
      </c>
      <c r="B7" s="11">
        <v>5</v>
      </c>
      <c r="C7" s="12" t="s">
        <v>426</v>
      </c>
      <c r="D7" s="13">
        <v>68</v>
      </c>
      <c r="E7" s="13">
        <v>73</v>
      </c>
      <c r="F7" s="14"/>
      <c r="G7" s="13"/>
      <c r="H7" s="13"/>
      <c r="I7" s="13"/>
      <c r="J7" s="13"/>
      <c r="M7">
        <f>D7+E7+F7+G7+H7</f>
        <v>141</v>
      </c>
      <c r="N7">
        <f>D7*0.17+E7*0.17+F7*0.17+G7*0.17+H7*0.17</f>
        <v>23.97</v>
      </c>
      <c r="O7">
        <f>I7*0.15</f>
        <v>0</v>
      </c>
      <c r="P7">
        <f>ROUND(N7+O7,0)</f>
        <v>24</v>
      </c>
    </row>
    <row r="8" spans="1:16" x14ac:dyDescent="0.25">
      <c r="A8" s="11" t="s">
        <v>427</v>
      </c>
      <c r="B8" s="11">
        <v>6</v>
      </c>
      <c r="C8" s="12" t="s">
        <v>428</v>
      </c>
      <c r="D8" s="13">
        <v>97</v>
      </c>
      <c r="E8" s="13">
        <v>90</v>
      </c>
      <c r="F8" s="14"/>
      <c r="G8" s="13"/>
      <c r="H8" s="13"/>
      <c r="I8" s="13"/>
      <c r="J8" s="13"/>
      <c r="M8">
        <f>D8+E8+F8+G8+H8</f>
        <v>187</v>
      </c>
      <c r="N8">
        <f>D8*0.17+E8*0.17+F8*0.17+G8*0.17+H8*0.17</f>
        <v>31.790000000000003</v>
      </c>
      <c r="O8">
        <f>I8*0.15</f>
        <v>0</v>
      </c>
      <c r="P8">
        <f>ROUND(N8+O8,0)</f>
        <v>32</v>
      </c>
    </row>
    <row r="9" spans="1:16" x14ac:dyDescent="0.25">
      <c r="A9" s="11" t="s">
        <v>429</v>
      </c>
      <c r="B9" s="11">
        <v>7</v>
      </c>
      <c r="C9" s="12" t="s">
        <v>430</v>
      </c>
      <c r="D9" s="13">
        <v>93</v>
      </c>
      <c r="E9" s="13">
        <v>72</v>
      </c>
      <c r="F9" s="14"/>
      <c r="G9" s="13"/>
      <c r="H9" s="13"/>
      <c r="I9" s="13"/>
      <c r="J9" s="13"/>
      <c r="M9">
        <f>D9+E9+F9+G9+H9</f>
        <v>165</v>
      </c>
      <c r="N9">
        <f>D9*0.17+E9*0.17+F9*0.17+G9*0.17+H9*0.17</f>
        <v>28.05</v>
      </c>
      <c r="O9">
        <f>I9*0.15</f>
        <v>0</v>
      </c>
      <c r="P9">
        <f>ROUND(N9+O9,0)</f>
        <v>28</v>
      </c>
    </row>
    <row r="10" spans="1:16" x14ac:dyDescent="0.25">
      <c r="A10" s="11" t="s">
        <v>431</v>
      </c>
      <c r="B10" s="11">
        <v>8</v>
      </c>
      <c r="C10" s="12" t="s">
        <v>432</v>
      </c>
      <c r="D10" s="13">
        <v>84</v>
      </c>
      <c r="E10" s="13">
        <v>67</v>
      </c>
      <c r="F10" s="14"/>
      <c r="G10" s="13"/>
      <c r="H10" s="13"/>
      <c r="I10" s="13"/>
      <c r="J10" s="13"/>
      <c r="M10">
        <f>D10+E10+F10+G10+H10</f>
        <v>151</v>
      </c>
      <c r="N10">
        <f>D10*0.17+E10*0.17+F10*0.17+G10*0.17+H10*0.17</f>
        <v>25.67</v>
      </c>
      <c r="O10">
        <f>I10*0.15</f>
        <v>0</v>
      </c>
      <c r="P10">
        <f>ROUND(N10+O10,0)</f>
        <v>26</v>
      </c>
    </row>
    <row r="11" spans="1:16" x14ac:dyDescent="0.25">
      <c r="A11" s="11" t="s">
        <v>433</v>
      </c>
      <c r="B11" s="11">
        <v>9</v>
      </c>
      <c r="C11" s="12" t="s">
        <v>434</v>
      </c>
      <c r="D11" s="13">
        <v>92</v>
      </c>
      <c r="E11" s="13">
        <v>87</v>
      </c>
      <c r="F11" s="14"/>
      <c r="G11" s="13"/>
      <c r="H11" s="13"/>
      <c r="I11" s="13"/>
      <c r="J11" s="13"/>
      <c r="M11">
        <f>D11+E11+F11+G11+H11</f>
        <v>179</v>
      </c>
      <c r="N11">
        <f>D11*0.17+E11*0.17+F11*0.17+G11*0.17+H11*0.17</f>
        <v>30.43</v>
      </c>
      <c r="O11">
        <f>I11*0.15</f>
        <v>0</v>
      </c>
      <c r="P11">
        <f>ROUND(N11+O11,0)</f>
        <v>30</v>
      </c>
    </row>
    <row r="12" spans="1:16" x14ac:dyDescent="0.25">
      <c r="A12" s="11" t="s">
        <v>435</v>
      </c>
      <c r="B12" s="11">
        <v>10</v>
      </c>
      <c r="C12" s="12" t="s">
        <v>436</v>
      </c>
      <c r="D12" s="13">
        <v>94</v>
      </c>
      <c r="E12" s="13">
        <v>89</v>
      </c>
      <c r="F12" s="14"/>
      <c r="G12" s="13"/>
      <c r="H12" s="13"/>
      <c r="I12" s="13"/>
      <c r="J12" s="13"/>
      <c r="M12">
        <f>D12+E12+F12+G12+H12</f>
        <v>183</v>
      </c>
      <c r="N12">
        <f>D12*0.17+E12*0.17+F12*0.17+G12*0.17+H12*0.17</f>
        <v>31.11</v>
      </c>
      <c r="O12">
        <f>I12*0.15</f>
        <v>0</v>
      </c>
      <c r="P12">
        <f>ROUND(N12+O12,0)</f>
        <v>31</v>
      </c>
    </row>
    <row r="13" spans="1:16" x14ac:dyDescent="0.25">
      <c r="A13" s="11" t="s">
        <v>437</v>
      </c>
      <c r="B13" s="11">
        <v>11</v>
      </c>
      <c r="C13" s="12" t="s">
        <v>438</v>
      </c>
      <c r="D13" s="13">
        <v>79</v>
      </c>
      <c r="E13" s="13">
        <v>74</v>
      </c>
      <c r="F13" s="14"/>
      <c r="G13" s="13"/>
      <c r="H13" s="13"/>
      <c r="I13" s="13"/>
      <c r="J13" s="13"/>
      <c r="M13">
        <f>D13+E13+F13+G13+H13</f>
        <v>153</v>
      </c>
      <c r="N13">
        <f>D13*0.17+E13*0.17+F13*0.17+G13*0.17+H13*0.17</f>
        <v>26.01</v>
      </c>
      <c r="O13">
        <f>I13*0.15</f>
        <v>0</v>
      </c>
      <c r="P13">
        <f>ROUND(N13+O13,0)</f>
        <v>26</v>
      </c>
    </row>
    <row r="14" spans="1:16" x14ac:dyDescent="0.25">
      <c r="A14" s="11" t="s">
        <v>439</v>
      </c>
      <c r="B14" s="11">
        <v>12</v>
      </c>
      <c r="C14" s="12" t="s">
        <v>440</v>
      </c>
      <c r="D14" s="13">
        <v>57</v>
      </c>
      <c r="E14" s="13">
        <v>45</v>
      </c>
      <c r="F14" s="14"/>
      <c r="G14" s="13"/>
      <c r="H14" s="13"/>
      <c r="I14" s="13"/>
      <c r="J14" s="13"/>
      <c r="M14">
        <f>D14+E14+F14+G14+H14</f>
        <v>102</v>
      </c>
      <c r="N14">
        <f>D14*0.17+E14*0.17+F14*0.17+G14*0.17+H14*0.17</f>
        <v>17.340000000000003</v>
      </c>
      <c r="O14">
        <f>I14*0.15</f>
        <v>0</v>
      </c>
      <c r="P14">
        <f>ROUND(N14+O14,0)</f>
        <v>17</v>
      </c>
    </row>
    <row r="15" spans="1:16" x14ac:dyDescent="0.25">
      <c r="A15" s="11" t="s">
        <v>441</v>
      </c>
      <c r="B15" s="11">
        <v>13</v>
      </c>
      <c r="C15" s="12" t="s">
        <v>442</v>
      </c>
      <c r="D15" s="13">
        <v>80</v>
      </c>
      <c r="E15" s="13">
        <v>67</v>
      </c>
      <c r="F15" s="14"/>
      <c r="G15" s="13"/>
      <c r="H15" s="13"/>
      <c r="I15" s="13"/>
      <c r="J15" s="13"/>
      <c r="M15">
        <f>D15+E15+F15+G15+H15</f>
        <v>147</v>
      </c>
      <c r="N15">
        <f>D15*0.17+E15*0.17+F15*0.17+G15*0.17+H15*0.17</f>
        <v>24.990000000000002</v>
      </c>
      <c r="O15">
        <f>I15*0.15</f>
        <v>0</v>
      </c>
      <c r="P15">
        <f>ROUND(N15+O15,0)</f>
        <v>25</v>
      </c>
    </row>
    <row r="16" spans="1:16" x14ac:dyDescent="0.25">
      <c r="A16" s="11" t="s">
        <v>443</v>
      </c>
      <c r="B16" s="11">
        <v>14</v>
      </c>
      <c r="C16" s="12" t="s">
        <v>444</v>
      </c>
      <c r="D16" s="13">
        <v>72</v>
      </c>
      <c r="E16" s="13">
        <v>70</v>
      </c>
      <c r="F16" s="14"/>
      <c r="G16" s="13"/>
      <c r="H16" s="13"/>
      <c r="I16" s="13"/>
      <c r="J16" s="13"/>
      <c r="M16">
        <f>D16+E16+F16+G16+H16</f>
        <v>142</v>
      </c>
      <c r="N16">
        <f>D16*0.17+E16*0.17+F16*0.17+G16*0.17+H16*0.17</f>
        <v>24.14</v>
      </c>
      <c r="O16">
        <f>I16*0.15</f>
        <v>0</v>
      </c>
      <c r="P16">
        <f>ROUND(N16+O16,0)</f>
        <v>24</v>
      </c>
    </row>
    <row r="17" spans="1:16" x14ac:dyDescent="0.25">
      <c r="A17" s="11" t="s">
        <v>445</v>
      </c>
      <c r="B17" s="11">
        <v>15</v>
      </c>
      <c r="C17" s="12" t="s">
        <v>446</v>
      </c>
      <c r="D17" s="13">
        <v>86</v>
      </c>
      <c r="E17" s="13">
        <v>78</v>
      </c>
      <c r="F17" s="14"/>
      <c r="G17" s="13"/>
      <c r="H17" s="13"/>
      <c r="I17" s="13"/>
      <c r="J17" s="13"/>
      <c r="M17">
        <f>D17+E17+F17+G17+H17</f>
        <v>164</v>
      </c>
      <c r="N17">
        <f>D17*0.17+E17*0.17+F17*0.17+G17*0.17+H17*0.17</f>
        <v>27.880000000000003</v>
      </c>
      <c r="O17">
        <f>I17*0.15</f>
        <v>0</v>
      </c>
      <c r="P17">
        <f>ROUND(N17+O17,0)</f>
        <v>28</v>
      </c>
    </row>
    <row r="18" spans="1:16" x14ac:dyDescent="0.25">
      <c r="A18" s="11" t="s">
        <v>447</v>
      </c>
      <c r="B18" s="11">
        <v>16</v>
      </c>
      <c r="C18" s="12" t="s">
        <v>448</v>
      </c>
      <c r="D18" s="13">
        <v>94</v>
      </c>
      <c r="E18" s="13">
        <v>69</v>
      </c>
      <c r="F18" s="14"/>
      <c r="G18" s="13"/>
      <c r="H18" s="13"/>
      <c r="I18" s="13"/>
      <c r="J18" s="13"/>
      <c r="M18">
        <f>D18+E18+F18+G18+H18</f>
        <v>163</v>
      </c>
      <c r="N18">
        <f>D18*0.17+E18*0.17+F18*0.17+G18*0.17+H18*0.17</f>
        <v>27.71</v>
      </c>
      <c r="O18">
        <f>I18*0.15</f>
        <v>0</v>
      </c>
      <c r="P18">
        <f>ROUND(N18+O18,0)</f>
        <v>28</v>
      </c>
    </row>
    <row r="19" spans="1:16" x14ac:dyDescent="0.25">
      <c r="A19" s="11" t="s">
        <v>449</v>
      </c>
      <c r="B19" s="11">
        <v>17</v>
      </c>
      <c r="C19" s="12" t="s">
        <v>450</v>
      </c>
      <c r="D19" s="13">
        <v>60</v>
      </c>
      <c r="E19" s="13">
        <v>45</v>
      </c>
      <c r="F19" s="14"/>
      <c r="G19" s="13"/>
      <c r="H19" s="13"/>
      <c r="I19" s="13"/>
      <c r="J19" s="13"/>
      <c r="M19">
        <f>D19+E19+F19+G19+H19</f>
        <v>105</v>
      </c>
      <c r="N19">
        <f>D19*0.17+E19*0.17+F19*0.17+G19*0.17+H19*0.17</f>
        <v>17.850000000000001</v>
      </c>
      <c r="O19">
        <f>I19*0.15</f>
        <v>0</v>
      </c>
      <c r="P19">
        <f>ROUND(N19+O19,0)</f>
        <v>18</v>
      </c>
    </row>
    <row r="20" spans="1:16" x14ac:dyDescent="0.25">
      <c r="A20" s="11" t="s">
        <v>451</v>
      </c>
      <c r="B20" s="11">
        <v>18</v>
      </c>
      <c r="C20" s="12" t="s">
        <v>452</v>
      </c>
      <c r="D20" s="13">
        <v>70</v>
      </c>
      <c r="E20" s="13">
        <v>69</v>
      </c>
      <c r="F20" s="14"/>
      <c r="G20" s="13"/>
      <c r="H20" s="13"/>
      <c r="I20" s="13"/>
      <c r="J20" s="13"/>
      <c r="M20">
        <f>D20+E20+F20+G20+H20</f>
        <v>139</v>
      </c>
      <c r="N20">
        <f>D20*0.17+E20*0.17+F20*0.17+G20*0.17+H20*0.17</f>
        <v>23.630000000000003</v>
      </c>
      <c r="O20">
        <f>I20*0.15</f>
        <v>0</v>
      </c>
      <c r="P20">
        <f>ROUND(N20+O20,0)</f>
        <v>24</v>
      </c>
    </row>
    <row r="21" spans="1:16" x14ac:dyDescent="0.25">
      <c r="A21" s="11" t="s">
        <v>453</v>
      </c>
      <c r="B21" s="11">
        <v>19</v>
      </c>
      <c r="C21" s="12" t="s">
        <v>454</v>
      </c>
      <c r="D21" s="13">
        <v>82</v>
      </c>
      <c r="E21" s="13">
        <v>83</v>
      </c>
      <c r="F21" s="14"/>
      <c r="G21" s="13"/>
      <c r="H21" s="13"/>
      <c r="I21" s="13"/>
      <c r="J21" s="13"/>
      <c r="M21">
        <f>D21+E21+F21+G21+H21</f>
        <v>165</v>
      </c>
      <c r="N21">
        <f>D21*0.17+E21*0.17+F21*0.17+G21*0.17+H21*0.17</f>
        <v>28.050000000000004</v>
      </c>
      <c r="O21">
        <f>I21*0.15</f>
        <v>0</v>
      </c>
      <c r="P21">
        <f>ROUND(N21+O21,0)</f>
        <v>28</v>
      </c>
    </row>
    <row r="22" spans="1:16" x14ac:dyDescent="0.25">
      <c r="A22" s="11" t="s">
        <v>455</v>
      </c>
      <c r="B22" s="11">
        <v>20</v>
      </c>
      <c r="C22" s="12" t="s">
        <v>456</v>
      </c>
      <c r="D22" s="13">
        <v>85</v>
      </c>
      <c r="E22" s="13">
        <v>66</v>
      </c>
      <c r="F22" s="14"/>
      <c r="G22" s="13"/>
      <c r="H22" s="13"/>
      <c r="I22" s="13"/>
      <c r="J22" s="13"/>
      <c r="M22">
        <f>D22+E22+F22+G22+H22</f>
        <v>151</v>
      </c>
      <c r="N22">
        <f>D22*0.17+E22*0.17+F22*0.17+G22*0.17+H22*0.17</f>
        <v>25.67</v>
      </c>
      <c r="O22">
        <f>I22*0.15</f>
        <v>0</v>
      </c>
      <c r="P22">
        <f>ROUND(N22+O22,0)</f>
        <v>26</v>
      </c>
    </row>
    <row r="23" spans="1:16" x14ac:dyDescent="0.25">
      <c r="A23" s="11" t="s">
        <v>457</v>
      </c>
      <c r="B23" s="11">
        <v>21</v>
      </c>
      <c r="C23" s="12" t="s">
        <v>458</v>
      </c>
      <c r="D23" s="13">
        <v>92</v>
      </c>
      <c r="E23" s="13">
        <v>85</v>
      </c>
      <c r="F23" s="14"/>
      <c r="G23" s="13"/>
      <c r="H23" s="13"/>
      <c r="I23" s="13"/>
      <c r="J23" s="13"/>
      <c r="M23">
        <f>D23+E23+F23+G23+H23</f>
        <v>177</v>
      </c>
      <c r="N23">
        <f>D23*0.17+E23*0.17+F23*0.17+G23*0.17+H23*0.17</f>
        <v>30.090000000000003</v>
      </c>
      <c r="O23">
        <f>I23*0.15</f>
        <v>0</v>
      </c>
      <c r="P23">
        <f>ROUND(N23+O23,0)</f>
        <v>30</v>
      </c>
    </row>
    <row r="24" spans="1:16" x14ac:dyDescent="0.25">
      <c r="A24" s="11" t="s">
        <v>459</v>
      </c>
      <c r="B24" s="11">
        <v>22</v>
      </c>
      <c r="C24" s="12" t="s">
        <v>460</v>
      </c>
      <c r="D24" s="13">
        <v>84</v>
      </c>
      <c r="E24" s="13">
        <v>81</v>
      </c>
      <c r="F24" s="14"/>
      <c r="G24" s="13"/>
      <c r="H24" s="13"/>
      <c r="I24" s="13"/>
      <c r="J24" s="13"/>
      <c r="M24">
        <f>D24+E24+F24+G24+H24</f>
        <v>165</v>
      </c>
      <c r="N24">
        <f>D24*0.17+E24*0.17+F24*0.17+G24*0.17+H24*0.17</f>
        <v>28.050000000000004</v>
      </c>
      <c r="O24">
        <f>I24*0.15</f>
        <v>0</v>
      </c>
      <c r="P24">
        <f>ROUND(N24+O24,0)</f>
        <v>28</v>
      </c>
    </row>
    <row r="25" spans="1:16" x14ac:dyDescent="0.25">
      <c r="A25" s="11" t="s">
        <v>461</v>
      </c>
      <c r="B25" s="11">
        <v>23</v>
      </c>
      <c r="C25" s="12" t="s">
        <v>462</v>
      </c>
      <c r="D25" s="13">
        <v>92</v>
      </c>
      <c r="E25" s="13">
        <v>68</v>
      </c>
      <c r="F25" s="14"/>
      <c r="G25" s="13"/>
      <c r="H25" s="13"/>
      <c r="I25" s="13"/>
      <c r="J25" s="13"/>
      <c r="M25">
        <f>D25+E25+F25+G25+H25</f>
        <v>160</v>
      </c>
      <c r="N25">
        <f>D25*0.17+E25*0.17+F25*0.17+G25*0.17+H25*0.17</f>
        <v>27.200000000000003</v>
      </c>
      <c r="O25">
        <f>I25*0.15</f>
        <v>0</v>
      </c>
      <c r="P25">
        <f>ROUND(N25+O25,0)</f>
        <v>27</v>
      </c>
    </row>
    <row r="26" spans="1:16" x14ac:dyDescent="0.25">
      <c r="A26" s="11" t="s">
        <v>463</v>
      </c>
      <c r="B26" s="11">
        <v>24</v>
      </c>
      <c r="C26" s="12" t="s">
        <v>464</v>
      </c>
      <c r="D26" s="13">
        <v>72</v>
      </c>
      <c r="E26" s="13">
        <v>70</v>
      </c>
      <c r="F26" s="14"/>
      <c r="G26" s="13"/>
      <c r="H26" s="13"/>
      <c r="I26" s="13"/>
      <c r="J26" s="13"/>
      <c r="M26">
        <f>D26+E26+F26+G26+H26</f>
        <v>142</v>
      </c>
      <c r="N26">
        <f>D26*0.17+E26*0.17+F26*0.17+G26*0.17+H26*0.17</f>
        <v>24.14</v>
      </c>
      <c r="O26">
        <f>I26*0.15</f>
        <v>0</v>
      </c>
      <c r="P26">
        <f>ROUND(N26+O26,0)</f>
        <v>24</v>
      </c>
    </row>
    <row r="27" spans="1:16" x14ac:dyDescent="0.25">
      <c r="A27" s="11" t="s">
        <v>465</v>
      </c>
      <c r="B27" s="11">
        <v>25</v>
      </c>
      <c r="C27" s="12" t="s">
        <v>466</v>
      </c>
      <c r="D27" s="13">
        <v>98</v>
      </c>
      <c r="E27" s="13">
        <v>85</v>
      </c>
      <c r="F27" s="14"/>
      <c r="G27" s="13"/>
      <c r="H27" s="13"/>
      <c r="I27" s="13"/>
      <c r="J27" s="13"/>
      <c r="M27">
        <f>D27+E27+F27+G27+H27</f>
        <v>183</v>
      </c>
      <c r="N27">
        <f>D27*0.17+E27*0.17+F27*0.17+G27*0.17+H27*0.17</f>
        <v>31.11</v>
      </c>
      <c r="O27">
        <f>I27*0.15</f>
        <v>0</v>
      </c>
      <c r="P27">
        <f>ROUND(N27+O27,0)</f>
        <v>31</v>
      </c>
    </row>
    <row r="28" spans="1:16" x14ac:dyDescent="0.25">
      <c r="A28" s="11" t="s">
        <v>467</v>
      </c>
      <c r="B28" s="11">
        <v>26</v>
      </c>
      <c r="C28" s="12" t="s">
        <v>468</v>
      </c>
      <c r="D28" s="13">
        <v>91</v>
      </c>
      <c r="E28" s="13">
        <v>80</v>
      </c>
      <c r="F28" s="14"/>
      <c r="G28" s="13"/>
      <c r="H28" s="13"/>
      <c r="I28" s="13"/>
      <c r="J28" s="13"/>
      <c r="M28">
        <f>D28+E28+F28+G28+H28</f>
        <v>171</v>
      </c>
      <c r="N28">
        <f>D28*0.17+E28*0.17+F28*0.17+G28*0.17+H28*0.17</f>
        <v>29.07</v>
      </c>
      <c r="O28">
        <f>I28*0.15</f>
        <v>0</v>
      </c>
      <c r="P28">
        <f>ROUND(N28+O28,0)</f>
        <v>29</v>
      </c>
    </row>
    <row r="29" spans="1:16" x14ac:dyDescent="0.25">
      <c r="A29" s="11" t="s">
        <v>469</v>
      </c>
      <c r="B29" s="11">
        <v>27</v>
      </c>
      <c r="C29" s="12" t="s">
        <v>470</v>
      </c>
      <c r="D29" s="13">
        <v>100</v>
      </c>
      <c r="E29" s="13">
        <v>100</v>
      </c>
      <c r="F29" s="14"/>
      <c r="G29" s="13"/>
      <c r="H29" s="13"/>
      <c r="I29" s="13"/>
      <c r="J29" s="13"/>
      <c r="M29">
        <f>D29+E29+F29+G29+H29</f>
        <v>200</v>
      </c>
      <c r="N29">
        <f>D29*0.17+E29*0.17+F29*0.17+G29*0.17+H29*0.17</f>
        <v>34</v>
      </c>
      <c r="O29">
        <f>I29*0.15</f>
        <v>0</v>
      </c>
      <c r="P29">
        <f>ROUND(N29+O29,0)</f>
        <v>34</v>
      </c>
    </row>
    <row r="30" spans="1:16" x14ac:dyDescent="0.25">
      <c r="A30" s="11" t="s">
        <v>471</v>
      </c>
      <c r="B30" s="11">
        <v>28</v>
      </c>
      <c r="C30" s="12" t="s">
        <v>472</v>
      </c>
      <c r="D30" s="13">
        <v>93</v>
      </c>
      <c r="E30" s="13">
        <v>84</v>
      </c>
      <c r="F30" s="14"/>
      <c r="G30" s="13"/>
      <c r="H30" s="13"/>
      <c r="I30" s="13"/>
      <c r="J30" s="13"/>
      <c r="M30">
        <f>D30+E30+F30+G30+H30</f>
        <v>177</v>
      </c>
      <c r="N30">
        <f>D30*0.17+E30*0.17+F30*0.17+G30*0.17+H30*0.17</f>
        <v>30.090000000000003</v>
      </c>
      <c r="O30">
        <f>I30*0.15</f>
        <v>0</v>
      </c>
      <c r="P30">
        <f>ROUND(N30+O30,0)</f>
        <v>30</v>
      </c>
    </row>
    <row r="31" spans="1:16" x14ac:dyDescent="0.25">
      <c r="A31" s="11" t="s">
        <v>473</v>
      </c>
      <c r="B31" s="11">
        <v>29</v>
      </c>
      <c r="C31" s="12" t="s">
        <v>474</v>
      </c>
      <c r="D31" s="13">
        <v>97</v>
      </c>
      <c r="E31" s="13">
        <v>90</v>
      </c>
      <c r="F31" s="14"/>
      <c r="G31" s="13"/>
      <c r="H31" s="13"/>
      <c r="I31" s="13"/>
      <c r="J31" s="13"/>
      <c r="M31">
        <f>D31+E31+F31+G31+H31</f>
        <v>187</v>
      </c>
      <c r="N31">
        <f>D31*0.17+E31*0.17+F31*0.17+G31*0.17+H31*0.17</f>
        <v>31.790000000000003</v>
      </c>
      <c r="O31">
        <f>I31*0.15</f>
        <v>0</v>
      </c>
      <c r="P31">
        <f>ROUND(N31+O31,0)</f>
        <v>32</v>
      </c>
    </row>
  </sheetData>
  <sheetProtection algorithmName="SHA-512" hashValue="O+VVtLjF/BqhLMLtbjFTaCZ21p1gJ8giBC1XO3GI2hOl0NOXZGjkwTmzlHtIb0nYnrkaVa81kbeDaHnM7ogs4w==" saltValue="Eqs02FG0/2yDssC052fkTA==" spinCount="100000" sheet="1" objects="1" scenarios="1"/>
  <dataValidations count="29">
    <dataValidation type="whole" allowBlank="1" showInputMessage="1" showErrorMessage="1" errorTitle="Valor fuera de rango" error="Ingrese un valor correcto" sqref="F3" xr:uid="{25CC776F-BD39-4DC4-A209-2F3CB612A676}">
      <formula1>0</formula1>
      <formula2>100</formula2>
    </dataValidation>
    <dataValidation type="whole" allowBlank="1" showInputMessage="1" showErrorMessage="1" errorTitle="Valor fuera de rango" error="Ingrese un valor correcto" sqref="F4" xr:uid="{2A8B1F0C-CAB0-4287-8002-17FB291E69F3}">
      <formula1>0</formula1>
      <formula2>100</formula2>
    </dataValidation>
    <dataValidation type="whole" allowBlank="1" showInputMessage="1" showErrorMessage="1" errorTitle="Valor fuera de rango" error="Ingrese un valor correcto" sqref="F5" xr:uid="{6D181E89-CBC3-462D-A440-ADFFDB0630FC}">
      <formula1>0</formula1>
      <formula2>100</formula2>
    </dataValidation>
    <dataValidation type="whole" allowBlank="1" showInputMessage="1" showErrorMessage="1" errorTitle="Valor fuera de rango" error="Ingrese un valor correcto" sqref="F6" xr:uid="{23C020CB-5746-414C-A9AD-745CABD1C58E}">
      <formula1>0</formula1>
      <formula2>100</formula2>
    </dataValidation>
    <dataValidation type="whole" allowBlank="1" showInputMessage="1" showErrorMessage="1" errorTitle="Valor fuera de rango" error="Ingrese un valor correcto" sqref="F7" xr:uid="{5FCA60D3-DB78-4347-835E-7432DE465F61}">
      <formula1>0</formula1>
      <formula2>100</formula2>
    </dataValidation>
    <dataValidation type="whole" allowBlank="1" showInputMessage="1" showErrorMessage="1" errorTitle="Valor fuera de rango" error="Ingrese un valor correcto" sqref="F8" xr:uid="{DDBAF686-B829-4DBF-B4B8-4415228353EC}">
      <formula1>0</formula1>
      <formula2>100</formula2>
    </dataValidation>
    <dataValidation type="whole" allowBlank="1" showInputMessage="1" showErrorMessage="1" errorTitle="Valor fuera de rango" error="Ingrese un valor correcto" sqref="F9" xr:uid="{F33E1340-F272-4557-97FC-27C0DE5415BB}">
      <formula1>0</formula1>
      <formula2>100</formula2>
    </dataValidation>
    <dataValidation type="whole" allowBlank="1" showInputMessage="1" showErrorMessage="1" errorTitle="Valor fuera de rango" error="Ingrese un valor correcto" sqref="F10" xr:uid="{FCC110DE-485B-447D-A51E-C9E64061B67E}">
      <formula1>0</formula1>
      <formula2>100</formula2>
    </dataValidation>
    <dataValidation type="whole" allowBlank="1" showInputMessage="1" showErrorMessage="1" errorTitle="Valor fuera de rango" error="Ingrese un valor correcto" sqref="F11" xr:uid="{CFDA2528-D897-471A-BF68-BD1DCEC5104A}">
      <formula1>0</formula1>
      <formula2>100</formula2>
    </dataValidation>
    <dataValidation type="whole" allowBlank="1" showInputMessage="1" showErrorMessage="1" errorTitle="Valor fuera de rango" error="Ingrese un valor correcto" sqref="F12" xr:uid="{0F26FB08-BD67-469E-B4EF-FB60633BC871}">
      <formula1>0</formula1>
      <formula2>100</formula2>
    </dataValidation>
    <dataValidation type="whole" allowBlank="1" showInputMessage="1" showErrorMessage="1" errorTitle="Valor fuera de rango" error="Ingrese un valor correcto" sqref="F13" xr:uid="{0CF02438-A2F1-46B1-9B63-799B9607FDC7}">
      <formula1>0</formula1>
      <formula2>100</formula2>
    </dataValidation>
    <dataValidation type="whole" allowBlank="1" showInputMessage="1" showErrorMessage="1" errorTitle="Valor fuera de rango" error="Ingrese un valor correcto" sqref="F14" xr:uid="{2CEED092-8CDE-45A9-86A7-EC73BF3EA435}">
      <formula1>0</formula1>
      <formula2>100</formula2>
    </dataValidation>
    <dataValidation type="whole" allowBlank="1" showInputMessage="1" showErrorMessage="1" errorTitle="Valor fuera de rango" error="Ingrese un valor correcto" sqref="F15" xr:uid="{881C636D-624D-4F70-BEA7-722A03370E7C}">
      <formula1>0</formula1>
      <formula2>100</formula2>
    </dataValidation>
    <dataValidation type="whole" allowBlank="1" showInputMessage="1" showErrorMessage="1" errorTitle="Valor fuera de rango" error="Ingrese un valor correcto" sqref="F16" xr:uid="{D06A6F72-4AD8-45D7-9934-037B0F696F59}">
      <formula1>0</formula1>
      <formula2>100</formula2>
    </dataValidation>
    <dataValidation type="whole" allowBlank="1" showInputMessage="1" showErrorMessage="1" errorTitle="Valor fuera de rango" error="Ingrese un valor correcto" sqref="F17" xr:uid="{A757A2B0-43F7-4515-914F-F9EF7A351FE8}">
      <formula1>0</formula1>
      <formula2>100</formula2>
    </dataValidation>
    <dataValidation type="whole" allowBlank="1" showInputMessage="1" showErrorMessage="1" errorTitle="Valor fuera de rango" error="Ingrese un valor correcto" sqref="F18" xr:uid="{03404398-1484-46EB-AB92-3ABD77BBA179}">
      <formula1>0</formula1>
      <formula2>100</formula2>
    </dataValidation>
    <dataValidation type="whole" allowBlank="1" showInputMessage="1" showErrorMessage="1" errorTitle="Valor fuera de rango" error="Ingrese un valor correcto" sqref="F19" xr:uid="{C95179A3-9D67-43C6-9385-C764BC8833BF}">
      <formula1>0</formula1>
      <formula2>100</formula2>
    </dataValidation>
    <dataValidation type="whole" allowBlank="1" showInputMessage="1" showErrorMessage="1" errorTitle="Valor fuera de rango" error="Ingrese un valor correcto" sqref="F20" xr:uid="{A15A60E2-128F-4B5C-82B8-C412D3EFF110}">
      <formula1>0</formula1>
      <formula2>100</formula2>
    </dataValidation>
    <dataValidation type="whole" allowBlank="1" showInputMessage="1" showErrorMessage="1" errorTitle="Valor fuera de rango" error="Ingrese un valor correcto" sqref="F21" xr:uid="{552AB94F-B77B-4F5F-95FE-F14476A91CB6}">
      <formula1>0</formula1>
      <formula2>100</formula2>
    </dataValidation>
    <dataValidation type="whole" allowBlank="1" showInputMessage="1" showErrorMessage="1" errorTitle="Valor fuera de rango" error="Ingrese un valor correcto" sqref="F22" xr:uid="{C5CCC994-D82D-4734-9831-AE46B92E71F8}">
      <formula1>0</formula1>
      <formula2>100</formula2>
    </dataValidation>
    <dataValidation type="whole" allowBlank="1" showInputMessage="1" showErrorMessage="1" errorTitle="Valor fuera de rango" error="Ingrese un valor correcto" sqref="F23" xr:uid="{15496705-ABA1-4DFE-9182-E56AFD57355A}">
      <formula1>0</formula1>
      <formula2>100</formula2>
    </dataValidation>
    <dataValidation type="whole" allowBlank="1" showInputMessage="1" showErrorMessage="1" errorTitle="Valor fuera de rango" error="Ingrese un valor correcto" sqref="F24" xr:uid="{0125C458-18EC-4DB8-B4A9-28890A3E0D43}">
      <formula1>0</formula1>
      <formula2>100</formula2>
    </dataValidation>
    <dataValidation type="whole" allowBlank="1" showInputMessage="1" showErrorMessage="1" errorTitle="Valor fuera de rango" error="Ingrese un valor correcto" sqref="F25" xr:uid="{F3170C37-AE3A-41E5-8A52-16C3BDCAE12D}">
      <formula1>0</formula1>
      <formula2>100</formula2>
    </dataValidation>
    <dataValidation type="whole" allowBlank="1" showInputMessage="1" showErrorMessage="1" errorTitle="Valor fuera de rango" error="Ingrese un valor correcto" sqref="F26" xr:uid="{C8938C7F-DC5C-494C-86D9-4B342D629000}">
      <formula1>0</formula1>
      <formula2>100</formula2>
    </dataValidation>
    <dataValidation type="whole" allowBlank="1" showInputMessage="1" showErrorMessage="1" errorTitle="Valor fuera de rango" error="Ingrese un valor correcto" sqref="F27" xr:uid="{CFDC0DFD-8A20-450D-B962-D5460B3E4FBC}">
      <formula1>0</formula1>
      <formula2>100</formula2>
    </dataValidation>
    <dataValidation type="whole" allowBlank="1" showInputMessage="1" showErrorMessage="1" errorTitle="Valor fuera de rango" error="Ingrese un valor correcto" sqref="F28" xr:uid="{580AD30A-C764-48F4-97FB-406879E4CFD2}">
      <formula1>0</formula1>
      <formula2>100</formula2>
    </dataValidation>
    <dataValidation type="whole" allowBlank="1" showInputMessage="1" showErrorMessage="1" errorTitle="Valor fuera de rango" error="Ingrese un valor correcto" sqref="F29" xr:uid="{1D02C36B-C1B6-4C68-B0C5-70650DDD5D45}">
      <formula1>0</formula1>
      <formula2>100</formula2>
    </dataValidation>
    <dataValidation type="whole" allowBlank="1" showInputMessage="1" showErrorMessage="1" errorTitle="Valor fuera de rango" error="Ingrese un valor correcto" sqref="F30" xr:uid="{F075C147-34CF-42AB-AE2F-A1353A6FE67D}">
      <formula1>0</formula1>
      <formula2>100</formula2>
    </dataValidation>
    <dataValidation type="whole" allowBlank="1" showInputMessage="1" showErrorMessage="1" errorTitle="Valor fuera de rango" error="Ingrese un valor correcto" sqref="F31" xr:uid="{655CF917-D89E-458F-9059-C17ADA9E8C5B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10A4-94C6-477E-992C-A322CF9479F8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42578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476</v>
      </c>
      <c r="C1" s="1" t="s">
        <v>477</v>
      </c>
      <c r="D1" s="5" t="s">
        <v>538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416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478</v>
      </c>
      <c r="B3" s="11">
        <v>1</v>
      </c>
      <c r="C3" s="12" t="s">
        <v>479</v>
      </c>
      <c r="D3" s="13">
        <v>53</v>
      </c>
      <c r="E3" s="13">
        <v>50</v>
      </c>
      <c r="F3" s="14"/>
      <c r="G3" s="13"/>
      <c r="H3" s="13"/>
      <c r="I3" s="13"/>
      <c r="J3" s="13"/>
      <c r="M3">
        <f>D3+E3+F3+G3+H3</f>
        <v>103</v>
      </c>
      <c r="N3">
        <f>D3*0.17+E3*0.17+F3*0.17+G3*0.17+H3*0.17</f>
        <v>17.509999999999998</v>
      </c>
      <c r="O3">
        <f>I3*0.15</f>
        <v>0</v>
      </c>
      <c r="P3">
        <f>ROUND(N3+O3,0)</f>
        <v>18</v>
      </c>
    </row>
    <row r="4" spans="1:16" x14ac:dyDescent="0.25">
      <c r="A4" s="11" t="s">
        <v>480</v>
      </c>
      <c r="B4" s="11">
        <v>2</v>
      </c>
      <c r="C4" s="12" t="s">
        <v>481</v>
      </c>
      <c r="D4" s="13">
        <v>73</v>
      </c>
      <c r="E4" s="13">
        <v>55</v>
      </c>
      <c r="F4" s="14"/>
      <c r="G4" s="13"/>
      <c r="H4" s="13"/>
      <c r="I4" s="13"/>
      <c r="J4" s="13"/>
      <c r="M4">
        <f>D4+E4+F4+G4+H4</f>
        <v>128</v>
      </c>
      <c r="N4">
        <f>D4*0.17+E4*0.17+F4*0.17+G4*0.17+H4*0.17</f>
        <v>21.76</v>
      </c>
      <c r="O4">
        <f>I4*0.15</f>
        <v>0</v>
      </c>
      <c r="P4">
        <f>ROUND(N4+O4,0)</f>
        <v>22</v>
      </c>
    </row>
    <row r="5" spans="1:16" x14ac:dyDescent="0.25">
      <c r="A5" s="11" t="s">
        <v>482</v>
      </c>
      <c r="B5" s="11">
        <v>3</v>
      </c>
      <c r="C5" s="12" t="s">
        <v>483</v>
      </c>
      <c r="D5" s="13">
        <v>85</v>
      </c>
      <c r="E5" s="13">
        <v>63</v>
      </c>
      <c r="F5" s="14"/>
      <c r="G5" s="13"/>
      <c r="H5" s="13"/>
      <c r="I5" s="13"/>
      <c r="J5" s="13"/>
      <c r="M5">
        <f>D5+E5+F5+G5+H5</f>
        <v>148</v>
      </c>
      <c r="N5">
        <f>D5*0.17+E5*0.17+F5*0.17+G5*0.17+H5*0.17</f>
        <v>25.160000000000004</v>
      </c>
      <c r="O5">
        <f>I5*0.15</f>
        <v>0</v>
      </c>
      <c r="P5">
        <f>ROUND(N5+O5,0)</f>
        <v>25</v>
      </c>
    </row>
    <row r="6" spans="1:16" x14ac:dyDescent="0.25">
      <c r="A6" s="11" t="s">
        <v>484</v>
      </c>
      <c r="B6" s="11">
        <v>4</v>
      </c>
      <c r="C6" s="12" t="s">
        <v>485</v>
      </c>
      <c r="D6" s="13">
        <v>72</v>
      </c>
      <c r="E6" s="13">
        <v>81</v>
      </c>
      <c r="F6" s="14"/>
      <c r="G6" s="13"/>
      <c r="H6" s="13"/>
      <c r="I6" s="13"/>
      <c r="J6" s="13"/>
      <c r="M6">
        <f>D6+E6+F6+G6+H6</f>
        <v>153</v>
      </c>
      <c r="N6">
        <f>D6*0.17+E6*0.17+F6*0.17+G6*0.17+H6*0.17</f>
        <v>26.01</v>
      </c>
      <c r="O6">
        <f>I6*0.15</f>
        <v>0</v>
      </c>
      <c r="P6">
        <f>ROUND(N6+O6,0)</f>
        <v>26</v>
      </c>
    </row>
    <row r="7" spans="1:16" x14ac:dyDescent="0.25">
      <c r="A7" s="11" t="s">
        <v>486</v>
      </c>
      <c r="B7" s="11">
        <v>5</v>
      </c>
      <c r="C7" s="12" t="s">
        <v>487</v>
      </c>
      <c r="D7" s="13">
        <v>100</v>
      </c>
      <c r="E7" s="13">
        <v>94</v>
      </c>
      <c r="F7" s="14"/>
      <c r="G7" s="13"/>
      <c r="H7" s="13"/>
      <c r="I7" s="13"/>
      <c r="J7" s="13"/>
      <c r="M7">
        <f>D7+E7+F7+G7+H7</f>
        <v>194</v>
      </c>
      <c r="N7">
        <f>D7*0.17+E7*0.17+F7*0.17+G7*0.17+H7*0.17</f>
        <v>32.980000000000004</v>
      </c>
      <c r="O7">
        <f>I7*0.15</f>
        <v>0</v>
      </c>
      <c r="P7">
        <f>ROUND(N7+O7,0)</f>
        <v>33</v>
      </c>
    </row>
    <row r="8" spans="1:16" x14ac:dyDescent="0.25">
      <c r="A8" s="11" t="s">
        <v>488</v>
      </c>
      <c r="B8" s="11">
        <v>6</v>
      </c>
      <c r="C8" s="12" t="s">
        <v>489</v>
      </c>
      <c r="D8" s="13">
        <v>72</v>
      </c>
      <c r="E8" s="13">
        <v>60</v>
      </c>
      <c r="F8" s="14"/>
      <c r="G8" s="13"/>
      <c r="H8" s="13"/>
      <c r="I8" s="13"/>
      <c r="J8" s="13"/>
      <c r="M8">
        <f>D8+E8+F8+G8+H8</f>
        <v>132</v>
      </c>
      <c r="N8">
        <f>D8*0.17+E8*0.17+F8*0.17+G8*0.17+H8*0.17</f>
        <v>22.44</v>
      </c>
      <c r="O8">
        <f>I8*0.15</f>
        <v>0</v>
      </c>
      <c r="P8">
        <f>ROUND(N8+O8,0)</f>
        <v>22</v>
      </c>
    </row>
    <row r="9" spans="1:16" x14ac:dyDescent="0.25">
      <c r="A9" s="11" t="s">
        <v>490</v>
      </c>
      <c r="B9" s="11">
        <v>7</v>
      </c>
      <c r="C9" s="12" t="s">
        <v>491</v>
      </c>
      <c r="D9" s="13">
        <v>76</v>
      </c>
      <c r="E9" s="13">
        <v>66</v>
      </c>
      <c r="F9" s="14"/>
      <c r="G9" s="13"/>
      <c r="H9" s="13"/>
      <c r="I9" s="13"/>
      <c r="J9" s="13"/>
      <c r="M9">
        <f>D9+E9+F9+G9+H9</f>
        <v>142</v>
      </c>
      <c r="N9">
        <f>D9*0.17+E9*0.17+F9*0.17+G9*0.17+H9*0.17</f>
        <v>24.14</v>
      </c>
      <c r="O9">
        <f>I9*0.15</f>
        <v>0</v>
      </c>
      <c r="P9">
        <f>ROUND(N9+O9,0)</f>
        <v>24</v>
      </c>
    </row>
    <row r="10" spans="1:16" x14ac:dyDescent="0.25">
      <c r="A10" s="11" t="s">
        <v>492</v>
      </c>
      <c r="B10" s="11">
        <v>8</v>
      </c>
      <c r="C10" s="12" t="s">
        <v>493</v>
      </c>
      <c r="D10" s="13">
        <v>73</v>
      </c>
      <c r="E10" s="13">
        <v>65</v>
      </c>
      <c r="F10" s="14"/>
      <c r="G10" s="13"/>
      <c r="H10" s="13"/>
      <c r="I10" s="13"/>
      <c r="J10" s="13"/>
      <c r="M10">
        <f>D10+E10+F10+G10+H10</f>
        <v>138</v>
      </c>
      <c r="N10">
        <f>D10*0.17+E10*0.17+F10*0.17+G10*0.17+H10*0.17</f>
        <v>23.46</v>
      </c>
      <c r="O10">
        <f>I10*0.15</f>
        <v>0</v>
      </c>
      <c r="P10">
        <f>ROUND(N10+O10,0)</f>
        <v>23</v>
      </c>
    </row>
    <row r="11" spans="1:16" x14ac:dyDescent="0.25">
      <c r="A11" s="11" t="s">
        <v>494</v>
      </c>
      <c r="B11" s="11">
        <v>9</v>
      </c>
      <c r="C11" s="12" t="s">
        <v>495</v>
      </c>
      <c r="D11" s="13">
        <v>70</v>
      </c>
      <c r="E11" s="13">
        <v>60</v>
      </c>
      <c r="F11" s="14"/>
      <c r="G11" s="13"/>
      <c r="H11" s="13"/>
      <c r="I11" s="13"/>
      <c r="J11" s="13"/>
      <c r="M11">
        <f>D11+E11+F11+G11+H11</f>
        <v>130</v>
      </c>
      <c r="N11">
        <f>D11*0.17+E11*0.17+F11*0.17+G11*0.17+H11*0.17</f>
        <v>22.1</v>
      </c>
      <c r="O11">
        <f>I11*0.15</f>
        <v>0</v>
      </c>
      <c r="P11">
        <f>ROUND(N11+O11,0)</f>
        <v>22</v>
      </c>
    </row>
    <row r="12" spans="1:16" x14ac:dyDescent="0.25">
      <c r="A12" s="11" t="s">
        <v>496</v>
      </c>
      <c r="B12" s="11">
        <v>10</v>
      </c>
      <c r="C12" s="12" t="s">
        <v>497</v>
      </c>
      <c r="D12" s="13">
        <v>84</v>
      </c>
      <c r="E12" s="13">
        <v>60</v>
      </c>
      <c r="F12" s="14"/>
      <c r="G12" s="13"/>
      <c r="H12" s="13"/>
      <c r="I12" s="13"/>
      <c r="J12" s="13"/>
      <c r="M12">
        <f>D12+E12+F12+G12+H12</f>
        <v>144</v>
      </c>
      <c r="N12">
        <f>D12*0.17+E12*0.17+F12*0.17+G12*0.17+H12*0.17</f>
        <v>24.480000000000004</v>
      </c>
      <c r="O12">
        <f>I12*0.15</f>
        <v>0</v>
      </c>
      <c r="P12">
        <f>ROUND(N12+O12,0)</f>
        <v>24</v>
      </c>
    </row>
    <row r="13" spans="1:16" x14ac:dyDescent="0.25">
      <c r="A13" s="11" t="s">
        <v>498</v>
      </c>
      <c r="B13" s="11">
        <v>11</v>
      </c>
      <c r="C13" s="12" t="s">
        <v>499</v>
      </c>
      <c r="D13" s="13">
        <v>97</v>
      </c>
      <c r="E13" s="13">
        <v>90</v>
      </c>
      <c r="F13" s="14"/>
      <c r="G13" s="13"/>
      <c r="H13" s="13"/>
      <c r="I13" s="13"/>
      <c r="J13" s="13"/>
      <c r="M13">
        <f>D13+E13+F13+G13+H13</f>
        <v>187</v>
      </c>
      <c r="N13">
        <f>D13*0.17+E13*0.17+F13*0.17+G13*0.17+H13*0.17</f>
        <v>31.790000000000003</v>
      </c>
      <c r="O13">
        <f>I13*0.15</f>
        <v>0</v>
      </c>
      <c r="P13">
        <f>ROUND(N13+O13,0)</f>
        <v>32</v>
      </c>
    </row>
    <row r="14" spans="1:16" x14ac:dyDescent="0.25">
      <c r="A14" s="11" t="s">
        <v>500</v>
      </c>
      <c r="B14" s="11">
        <v>12</v>
      </c>
      <c r="C14" s="12" t="s">
        <v>501</v>
      </c>
      <c r="D14" s="13">
        <v>87</v>
      </c>
      <c r="E14" s="13">
        <v>85</v>
      </c>
      <c r="F14" s="14"/>
      <c r="G14" s="13"/>
      <c r="H14" s="13"/>
      <c r="I14" s="13"/>
      <c r="J14" s="13"/>
      <c r="M14">
        <f>D14+E14+F14+G14+H14</f>
        <v>172</v>
      </c>
      <c r="N14">
        <f>D14*0.17+E14*0.17+F14*0.17+G14*0.17+H14*0.17</f>
        <v>29.240000000000002</v>
      </c>
      <c r="O14">
        <f>I14*0.15</f>
        <v>0</v>
      </c>
      <c r="P14">
        <f>ROUND(N14+O14,0)</f>
        <v>29</v>
      </c>
    </row>
    <row r="15" spans="1:16" x14ac:dyDescent="0.25">
      <c r="A15" s="11" t="s">
        <v>502</v>
      </c>
      <c r="B15" s="11">
        <v>13</v>
      </c>
      <c r="C15" s="12" t="s">
        <v>503</v>
      </c>
      <c r="D15" s="13">
        <v>85</v>
      </c>
      <c r="E15" s="13">
        <v>73</v>
      </c>
      <c r="F15" s="14"/>
      <c r="G15" s="13"/>
      <c r="H15" s="13"/>
      <c r="I15" s="13"/>
      <c r="J15" s="13"/>
      <c r="M15">
        <f>D15+E15+F15+G15+H15</f>
        <v>158</v>
      </c>
      <c r="N15">
        <f>D15*0.17+E15*0.17+F15*0.17+G15*0.17+H15*0.17</f>
        <v>26.86</v>
      </c>
      <c r="O15">
        <f>I15*0.15</f>
        <v>0</v>
      </c>
      <c r="P15">
        <f>ROUND(N15+O15,0)</f>
        <v>27</v>
      </c>
    </row>
    <row r="16" spans="1:16" x14ac:dyDescent="0.25">
      <c r="A16" s="11" t="s">
        <v>504</v>
      </c>
      <c r="B16" s="11">
        <v>14</v>
      </c>
      <c r="C16" s="12" t="s">
        <v>505</v>
      </c>
      <c r="D16" s="13">
        <v>93</v>
      </c>
      <c r="E16" s="13">
        <v>87</v>
      </c>
      <c r="F16" s="14"/>
      <c r="G16" s="13"/>
      <c r="H16" s="13"/>
      <c r="I16" s="13"/>
      <c r="J16" s="13"/>
      <c r="M16">
        <f>D16+E16+F16+G16+H16</f>
        <v>180</v>
      </c>
      <c r="N16">
        <f>D16*0.17+E16*0.17+F16*0.17+G16*0.17+H16*0.17</f>
        <v>30.6</v>
      </c>
      <c r="O16">
        <f>I16*0.15</f>
        <v>0</v>
      </c>
      <c r="P16">
        <f>ROUND(N16+O16,0)</f>
        <v>31</v>
      </c>
    </row>
    <row r="17" spans="1:16" x14ac:dyDescent="0.25">
      <c r="A17" s="11" t="s">
        <v>506</v>
      </c>
      <c r="B17" s="11">
        <v>15</v>
      </c>
      <c r="C17" s="12" t="s">
        <v>507</v>
      </c>
      <c r="D17" s="13">
        <v>65</v>
      </c>
      <c r="E17" s="13">
        <v>51</v>
      </c>
      <c r="F17" s="14"/>
      <c r="G17" s="13"/>
      <c r="H17" s="13"/>
      <c r="I17" s="13"/>
      <c r="J17" s="13"/>
      <c r="M17">
        <f>D17+E17+F17+G17+H17</f>
        <v>116</v>
      </c>
      <c r="N17">
        <f>D17*0.17+E17*0.17+F17*0.17+G17*0.17+H17*0.17</f>
        <v>19.72</v>
      </c>
      <c r="O17">
        <f>I17*0.15</f>
        <v>0</v>
      </c>
      <c r="P17">
        <f>ROUND(N17+O17,0)</f>
        <v>20</v>
      </c>
    </row>
    <row r="18" spans="1:16" x14ac:dyDescent="0.25">
      <c r="A18" s="11" t="s">
        <v>508</v>
      </c>
      <c r="B18" s="11">
        <v>16</v>
      </c>
      <c r="C18" s="12" t="s">
        <v>509</v>
      </c>
      <c r="D18" s="13">
        <v>88</v>
      </c>
      <c r="E18" s="13">
        <v>86</v>
      </c>
      <c r="F18" s="14"/>
      <c r="G18" s="13"/>
      <c r="H18" s="13"/>
      <c r="I18" s="13"/>
      <c r="J18" s="13"/>
      <c r="M18">
        <f>D18+E18+F18+G18+H18</f>
        <v>174</v>
      </c>
      <c r="N18">
        <f>D18*0.17+E18*0.17+F18*0.17+G18*0.17+H18*0.17</f>
        <v>29.580000000000002</v>
      </c>
      <c r="O18">
        <f>I18*0.15</f>
        <v>0</v>
      </c>
      <c r="P18">
        <f>ROUND(N18+O18,0)</f>
        <v>30</v>
      </c>
    </row>
    <row r="19" spans="1:16" x14ac:dyDescent="0.25">
      <c r="A19" s="11" t="s">
        <v>510</v>
      </c>
      <c r="B19" s="11">
        <v>17</v>
      </c>
      <c r="C19" s="12" t="s">
        <v>511</v>
      </c>
      <c r="D19" s="13">
        <v>72</v>
      </c>
      <c r="E19" s="13">
        <v>70</v>
      </c>
      <c r="F19" s="14"/>
      <c r="G19" s="13"/>
      <c r="H19" s="13"/>
      <c r="I19" s="13"/>
      <c r="J19" s="13"/>
      <c r="M19">
        <f>D19+E19+F19+G19+H19</f>
        <v>142</v>
      </c>
      <c r="N19">
        <f>D19*0.17+E19*0.17+F19*0.17+G19*0.17+H19*0.17</f>
        <v>24.14</v>
      </c>
      <c r="O19">
        <f>I19*0.15</f>
        <v>0</v>
      </c>
      <c r="P19">
        <f>ROUND(N19+O19,0)</f>
        <v>24</v>
      </c>
    </row>
    <row r="20" spans="1:16" x14ac:dyDescent="0.25">
      <c r="A20" s="11" t="s">
        <v>512</v>
      </c>
      <c r="B20" s="11">
        <v>18</v>
      </c>
      <c r="C20" s="12" t="s">
        <v>513</v>
      </c>
      <c r="D20" s="13">
        <v>70</v>
      </c>
      <c r="E20" s="13">
        <v>67</v>
      </c>
      <c r="F20" s="14"/>
      <c r="G20" s="13"/>
      <c r="H20" s="13"/>
      <c r="I20" s="13"/>
      <c r="J20" s="13"/>
      <c r="M20">
        <f>D20+E20+F20+G20+H20</f>
        <v>137</v>
      </c>
      <c r="N20">
        <f>D20*0.17+E20*0.17+F20*0.17+G20*0.17+H20*0.17</f>
        <v>23.29</v>
      </c>
      <c r="O20">
        <f>I20*0.15</f>
        <v>0</v>
      </c>
      <c r="P20">
        <f>ROUND(N20+O20,0)</f>
        <v>23</v>
      </c>
    </row>
    <row r="21" spans="1:16" x14ac:dyDescent="0.25">
      <c r="A21" s="11" t="s">
        <v>514</v>
      </c>
      <c r="B21" s="11">
        <v>19</v>
      </c>
      <c r="C21" s="12" t="s">
        <v>515</v>
      </c>
      <c r="D21" s="13">
        <v>96</v>
      </c>
      <c r="E21" s="13">
        <v>87</v>
      </c>
      <c r="F21" s="14"/>
      <c r="G21" s="13"/>
      <c r="H21" s="13"/>
      <c r="I21" s="13"/>
      <c r="J21" s="13"/>
      <c r="M21">
        <f>D21+E21+F21+G21+H21</f>
        <v>183</v>
      </c>
      <c r="N21">
        <f>D21*0.17+E21*0.17+F21*0.17+G21*0.17+H21*0.17</f>
        <v>31.11</v>
      </c>
      <c r="O21">
        <f>I21*0.15</f>
        <v>0</v>
      </c>
      <c r="P21">
        <f>ROUND(N21+O21,0)</f>
        <v>31</v>
      </c>
    </row>
    <row r="22" spans="1:16" x14ac:dyDescent="0.25">
      <c r="A22" s="11" t="s">
        <v>516</v>
      </c>
      <c r="B22" s="11">
        <v>20</v>
      </c>
      <c r="C22" s="12" t="s">
        <v>517</v>
      </c>
      <c r="D22" s="13">
        <v>81</v>
      </c>
      <c r="E22" s="13">
        <v>61</v>
      </c>
      <c r="F22" s="14"/>
      <c r="G22" s="13"/>
      <c r="H22" s="13"/>
      <c r="I22" s="13"/>
      <c r="J22" s="13"/>
      <c r="M22">
        <f>D22+E22+F22+G22+H22</f>
        <v>142</v>
      </c>
      <c r="N22">
        <f>D22*0.17+E22*0.17+F22*0.17+G22*0.17+H22*0.17</f>
        <v>24.14</v>
      </c>
      <c r="O22">
        <f>I22*0.15</f>
        <v>0</v>
      </c>
      <c r="P22">
        <f>ROUND(N22+O22,0)</f>
        <v>24</v>
      </c>
    </row>
    <row r="23" spans="1:16" x14ac:dyDescent="0.25">
      <c r="A23" s="11" t="s">
        <v>518</v>
      </c>
      <c r="B23" s="11">
        <v>21</v>
      </c>
      <c r="C23" s="12" t="s">
        <v>519</v>
      </c>
      <c r="D23" s="13">
        <v>91</v>
      </c>
      <c r="E23" s="13">
        <v>83</v>
      </c>
      <c r="F23" s="14"/>
      <c r="G23" s="13"/>
      <c r="H23" s="13"/>
      <c r="I23" s="13"/>
      <c r="J23" s="13"/>
      <c r="M23">
        <f>D23+E23+F23+G23+H23</f>
        <v>174</v>
      </c>
      <c r="N23">
        <f>D23*0.17+E23*0.17+F23*0.17+G23*0.17+H23*0.17</f>
        <v>29.580000000000002</v>
      </c>
      <c r="O23">
        <f>I23*0.15</f>
        <v>0</v>
      </c>
      <c r="P23">
        <f>ROUND(N23+O23,0)</f>
        <v>30</v>
      </c>
    </row>
    <row r="24" spans="1:16" x14ac:dyDescent="0.25">
      <c r="A24" s="11" t="s">
        <v>520</v>
      </c>
      <c r="B24" s="11">
        <v>22</v>
      </c>
      <c r="C24" s="12" t="s">
        <v>521</v>
      </c>
      <c r="D24" s="13">
        <v>88</v>
      </c>
      <c r="E24" s="13">
        <v>78</v>
      </c>
      <c r="F24" s="14"/>
      <c r="G24" s="13"/>
      <c r="H24" s="13"/>
      <c r="I24" s="13"/>
      <c r="J24" s="13"/>
      <c r="M24">
        <f>D24+E24+F24+G24+H24</f>
        <v>166</v>
      </c>
      <c r="N24">
        <f>D24*0.17+E24*0.17+F24*0.17+G24*0.17+H24*0.17</f>
        <v>28.220000000000002</v>
      </c>
      <c r="O24">
        <f>I24*0.15</f>
        <v>0</v>
      </c>
      <c r="P24">
        <f>ROUND(N24+O24,0)</f>
        <v>28</v>
      </c>
    </row>
    <row r="25" spans="1:16" x14ac:dyDescent="0.25">
      <c r="A25" s="11" t="s">
        <v>522</v>
      </c>
      <c r="B25" s="11">
        <v>23</v>
      </c>
      <c r="C25" s="12" t="s">
        <v>523</v>
      </c>
      <c r="D25" s="13">
        <v>81</v>
      </c>
      <c r="E25" s="13">
        <v>85</v>
      </c>
      <c r="F25" s="14"/>
      <c r="G25" s="13"/>
      <c r="H25" s="13"/>
      <c r="I25" s="13"/>
      <c r="J25" s="13"/>
      <c r="M25">
        <f>D25+E25+F25+G25+H25</f>
        <v>166</v>
      </c>
      <c r="N25">
        <f>D25*0.17+E25*0.17+F25*0.17+G25*0.17+H25*0.17</f>
        <v>28.220000000000002</v>
      </c>
      <c r="O25">
        <f>I25*0.15</f>
        <v>0</v>
      </c>
      <c r="P25">
        <f>ROUND(N25+O25,0)</f>
        <v>28</v>
      </c>
    </row>
    <row r="26" spans="1:16" x14ac:dyDescent="0.25">
      <c r="A26" s="11" t="s">
        <v>524</v>
      </c>
      <c r="B26" s="11">
        <v>24</v>
      </c>
      <c r="C26" s="12" t="s">
        <v>525</v>
      </c>
      <c r="D26" s="13">
        <v>73</v>
      </c>
      <c r="E26" s="13">
        <v>60</v>
      </c>
      <c r="F26" s="14"/>
      <c r="G26" s="13"/>
      <c r="H26" s="13"/>
      <c r="I26" s="13"/>
      <c r="J26" s="13"/>
      <c r="M26">
        <f>D26+E26+F26+G26+H26</f>
        <v>133</v>
      </c>
      <c r="N26">
        <f>D26*0.17+E26*0.17+F26*0.17+G26*0.17+H26*0.17</f>
        <v>22.61</v>
      </c>
      <c r="O26">
        <f>I26*0.15</f>
        <v>0</v>
      </c>
      <c r="P26">
        <f>ROUND(N26+O26,0)</f>
        <v>23</v>
      </c>
    </row>
    <row r="27" spans="1:16" x14ac:dyDescent="0.25">
      <c r="A27" s="11" t="s">
        <v>526</v>
      </c>
      <c r="B27" s="11">
        <v>25</v>
      </c>
      <c r="C27" s="12" t="s">
        <v>527</v>
      </c>
      <c r="D27" s="13">
        <v>82</v>
      </c>
      <c r="E27" s="13">
        <v>81</v>
      </c>
      <c r="F27" s="14"/>
      <c r="G27" s="13"/>
      <c r="H27" s="13"/>
      <c r="I27" s="13"/>
      <c r="J27" s="13"/>
      <c r="M27">
        <f>D27+E27+F27+G27+H27</f>
        <v>163</v>
      </c>
      <c r="N27">
        <f>D27*0.17+E27*0.17+F27*0.17+G27*0.17+H27*0.17</f>
        <v>27.71</v>
      </c>
      <c r="O27">
        <f>I27*0.15</f>
        <v>0</v>
      </c>
      <c r="P27">
        <f>ROUND(N27+O27,0)</f>
        <v>28</v>
      </c>
    </row>
    <row r="28" spans="1:16" x14ac:dyDescent="0.25">
      <c r="A28" s="11" t="s">
        <v>528</v>
      </c>
      <c r="B28" s="11">
        <v>26</v>
      </c>
      <c r="C28" s="12" t="s">
        <v>529</v>
      </c>
      <c r="D28" s="13">
        <v>74</v>
      </c>
      <c r="E28" s="13">
        <v>70</v>
      </c>
      <c r="F28" s="14"/>
      <c r="G28" s="13"/>
      <c r="H28" s="13"/>
      <c r="I28" s="13"/>
      <c r="J28" s="13"/>
      <c r="M28">
        <f>D28+E28+F28+G28+H28</f>
        <v>144</v>
      </c>
      <c r="N28">
        <f>D28*0.17+E28*0.17+F28*0.17+G28*0.17+H28*0.17</f>
        <v>24.48</v>
      </c>
      <c r="O28">
        <f>I28*0.15</f>
        <v>0</v>
      </c>
      <c r="P28">
        <f>ROUND(N28+O28,0)</f>
        <v>24</v>
      </c>
    </row>
    <row r="29" spans="1:16" x14ac:dyDescent="0.25">
      <c r="A29" s="11" t="s">
        <v>530</v>
      </c>
      <c r="B29" s="11">
        <v>27</v>
      </c>
      <c r="C29" s="12" t="s">
        <v>531</v>
      </c>
      <c r="D29" s="13">
        <v>84</v>
      </c>
      <c r="E29" s="13">
        <v>72</v>
      </c>
      <c r="F29" s="14"/>
      <c r="G29" s="13"/>
      <c r="H29" s="13"/>
      <c r="I29" s="13"/>
      <c r="J29" s="13"/>
      <c r="M29">
        <f>D29+E29+F29+G29+H29</f>
        <v>156</v>
      </c>
      <c r="N29">
        <f>D29*0.17+E29*0.17+F29*0.17+G29*0.17+H29*0.17</f>
        <v>26.520000000000003</v>
      </c>
      <c r="O29">
        <f>I29*0.15</f>
        <v>0</v>
      </c>
      <c r="P29">
        <f>ROUND(N29+O29,0)</f>
        <v>27</v>
      </c>
    </row>
    <row r="30" spans="1:16" x14ac:dyDescent="0.25">
      <c r="A30" s="11" t="s">
        <v>532</v>
      </c>
      <c r="B30" s="11">
        <v>28</v>
      </c>
      <c r="C30" s="12" t="s">
        <v>533</v>
      </c>
      <c r="D30" s="13">
        <v>79</v>
      </c>
      <c r="E30" s="13">
        <v>81</v>
      </c>
      <c r="F30" s="14"/>
      <c r="G30" s="13"/>
      <c r="H30" s="13"/>
      <c r="I30" s="13"/>
      <c r="J30" s="13"/>
      <c r="M30">
        <f>D30+E30+F30+G30+H30</f>
        <v>160</v>
      </c>
      <c r="N30">
        <f>D30*0.17+E30*0.17+F30*0.17+G30*0.17+H30*0.17</f>
        <v>27.200000000000003</v>
      </c>
      <c r="O30">
        <f>I30*0.15</f>
        <v>0</v>
      </c>
      <c r="P30">
        <f>ROUND(N30+O30,0)</f>
        <v>27</v>
      </c>
    </row>
    <row r="31" spans="1:16" x14ac:dyDescent="0.25">
      <c r="A31" s="11" t="s">
        <v>534</v>
      </c>
      <c r="B31" s="11">
        <v>29</v>
      </c>
      <c r="C31" s="12" t="s">
        <v>535</v>
      </c>
      <c r="D31" s="13">
        <v>71</v>
      </c>
      <c r="E31" s="13">
        <v>71</v>
      </c>
      <c r="F31" s="14"/>
      <c r="G31" s="13"/>
      <c r="H31" s="13"/>
      <c r="I31" s="13"/>
      <c r="J31" s="13"/>
      <c r="M31">
        <f>D31+E31+F31+G31+H31</f>
        <v>142</v>
      </c>
      <c r="N31">
        <f>D31*0.17+E31*0.17+F31*0.17+G31*0.17+H31*0.17</f>
        <v>24.14</v>
      </c>
      <c r="O31">
        <f>I31*0.15</f>
        <v>0</v>
      </c>
      <c r="P31">
        <f>ROUND(N31+O31,0)</f>
        <v>24</v>
      </c>
    </row>
    <row r="32" spans="1:16" x14ac:dyDescent="0.25">
      <c r="A32" s="11" t="s">
        <v>536</v>
      </c>
      <c r="B32" s="11">
        <v>30</v>
      </c>
      <c r="C32" s="12" t="s">
        <v>537</v>
      </c>
      <c r="D32" s="13">
        <v>75</v>
      </c>
      <c r="E32" s="13">
        <v>73</v>
      </c>
      <c r="F32" s="14"/>
      <c r="G32" s="13"/>
      <c r="H32" s="13"/>
      <c r="I32" s="13"/>
      <c r="J32" s="13"/>
      <c r="M32">
        <f>D32+E32+F32+G32+H32</f>
        <v>148</v>
      </c>
      <c r="N32">
        <f>D32*0.17+E32*0.17+F32*0.17+G32*0.17+H32*0.17</f>
        <v>25.160000000000004</v>
      </c>
      <c r="O32">
        <f>I32*0.15</f>
        <v>0</v>
      </c>
      <c r="P32">
        <f>ROUND(N32+O32,0)</f>
        <v>25</v>
      </c>
    </row>
  </sheetData>
  <sheetProtection algorithmName="SHA-512" hashValue="4LlMQiH8HSFQKYT2b/ubFUb+O972R5oOXKfkM8n1bk1GVVB0oHgH3xiPNtOlMHssJOd8FIl5P7zrCc8zMJtMow==" saltValue="oQ+BGW79+Y7QWdDEJwe4kg==" spinCount="100000" sheet="1" objects="1" scenarios="1"/>
  <dataValidations count="30">
    <dataValidation type="whole" allowBlank="1" showInputMessage="1" showErrorMessage="1" errorTitle="Valor fuera de rango" error="Ingrese un valor correcto" sqref="F3" xr:uid="{82759EE0-4AF6-4007-833C-87DF9986ACD3}">
      <formula1>0</formula1>
      <formula2>100</formula2>
    </dataValidation>
    <dataValidation type="whole" allowBlank="1" showInputMessage="1" showErrorMessage="1" errorTitle="Valor fuera de rango" error="Ingrese un valor correcto" sqref="F4" xr:uid="{2FFA3A9C-B5E2-4F47-A556-25475B9BDC64}">
      <formula1>0</formula1>
      <formula2>100</formula2>
    </dataValidation>
    <dataValidation type="whole" allowBlank="1" showInputMessage="1" showErrorMessage="1" errorTitle="Valor fuera de rango" error="Ingrese un valor correcto" sqref="F5" xr:uid="{6B645EE8-6828-4A2C-9BF3-5B598F7FF8EE}">
      <formula1>0</formula1>
      <formula2>100</formula2>
    </dataValidation>
    <dataValidation type="whole" allowBlank="1" showInputMessage="1" showErrorMessage="1" errorTitle="Valor fuera de rango" error="Ingrese un valor correcto" sqref="F6" xr:uid="{40A3A9B7-FA0F-4F65-89D2-AFF7AAEFD644}">
      <formula1>0</formula1>
      <formula2>100</formula2>
    </dataValidation>
    <dataValidation type="whole" allowBlank="1" showInputMessage="1" showErrorMessage="1" errorTitle="Valor fuera de rango" error="Ingrese un valor correcto" sqref="F7" xr:uid="{5304BEFC-1302-46CD-AFF0-8AE126FAE5D2}">
      <formula1>0</formula1>
      <formula2>100</formula2>
    </dataValidation>
    <dataValidation type="whole" allowBlank="1" showInputMessage="1" showErrorMessage="1" errorTitle="Valor fuera de rango" error="Ingrese un valor correcto" sqref="F8" xr:uid="{5808B775-C8EB-450D-97DC-233F14251FED}">
      <formula1>0</formula1>
      <formula2>100</formula2>
    </dataValidation>
    <dataValidation type="whole" allowBlank="1" showInputMessage="1" showErrorMessage="1" errorTitle="Valor fuera de rango" error="Ingrese un valor correcto" sqref="F9" xr:uid="{958DB936-2C26-4999-A6C1-D73E6FC45B75}">
      <formula1>0</formula1>
      <formula2>100</formula2>
    </dataValidation>
    <dataValidation type="whole" allowBlank="1" showInputMessage="1" showErrorMessage="1" errorTitle="Valor fuera de rango" error="Ingrese un valor correcto" sqref="F10" xr:uid="{E0F176BA-8D1C-4EE0-84E9-45B5045B1746}">
      <formula1>0</formula1>
      <formula2>100</formula2>
    </dataValidation>
    <dataValidation type="whole" allowBlank="1" showInputMessage="1" showErrorMessage="1" errorTitle="Valor fuera de rango" error="Ingrese un valor correcto" sqref="F11" xr:uid="{A7FF6444-0AF6-4387-B694-8D67AF77DE4A}">
      <formula1>0</formula1>
      <formula2>100</formula2>
    </dataValidation>
    <dataValidation type="whole" allowBlank="1" showInputMessage="1" showErrorMessage="1" errorTitle="Valor fuera de rango" error="Ingrese un valor correcto" sqref="F12" xr:uid="{7215F10E-0B91-4A50-A3D1-F7F2FB3A2904}">
      <formula1>0</formula1>
      <formula2>100</formula2>
    </dataValidation>
    <dataValidation type="whole" allowBlank="1" showInputMessage="1" showErrorMessage="1" errorTitle="Valor fuera de rango" error="Ingrese un valor correcto" sqref="F13" xr:uid="{E083B9A3-1345-4CA7-9832-4A58FD63F0A4}">
      <formula1>0</formula1>
      <formula2>100</formula2>
    </dataValidation>
    <dataValidation type="whole" allowBlank="1" showInputMessage="1" showErrorMessage="1" errorTitle="Valor fuera de rango" error="Ingrese un valor correcto" sqref="F14" xr:uid="{A97C481C-DDA0-4C1E-B65F-D456CD9EF1A1}">
      <formula1>0</formula1>
      <formula2>100</formula2>
    </dataValidation>
    <dataValidation type="whole" allowBlank="1" showInputMessage="1" showErrorMessage="1" errorTitle="Valor fuera de rango" error="Ingrese un valor correcto" sqref="F15" xr:uid="{04C70AF9-AC3F-417C-9344-57ECD6FDC31E}">
      <formula1>0</formula1>
      <formula2>100</formula2>
    </dataValidation>
    <dataValidation type="whole" allowBlank="1" showInputMessage="1" showErrorMessage="1" errorTitle="Valor fuera de rango" error="Ingrese un valor correcto" sqref="F16" xr:uid="{629C259E-5028-495F-BB3D-072DB0DE1D43}">
      <formula1>0</formula1>
      <formula2>100</formula2>
    </dataValidation>
    <dataValidation type="whole" allowBlank="1" showInputMessage="1" showErrorMessage="1" errorTitle="Valor fuera de rango" error="Ingrese un valor correcto" sqref="F17" xr:uid="{DA95B2A7-1694-49FD-8DCA-A60F1CAFF9FD}">
      <formula1>0</formula1>
      <formula2>100</formula2>
    </dataValidation>
    <dataValidation type="whole" allowBlank="1" showInputMessage="1" showErrorMessage="1" errorTitle="Valor fuera de rango" error="Ingrese un valor correcto" sqref="F18" xr:uid="{349C09DB-6CE6-43CB-B098-AF6791A1AC4C}">
      <formula1>0</formula1>
      <formula2>100</formula2>
    </dataValidation>
    <dataValidation type="whole" allowBlank="1" showInputMessage="1" showErrorMessage="1" errorTitle="Valor fuera de rango" error="Ingrese un valor correcto" sqref="F19" xr:uid="{F8AAB20B-9028-4E17-8308-E2085FA266E2}">
      <formula1>0</formula1>
      <formula2>100</formula2>
    </dataValidation>
    <dataValidation type="whole" allowBlank="1" showInputMessage="1" showErrorMessage="1" errorTitle="Valor fuera de rango" error="Ingrese un valor correcto" sqref="F20" xr:uid="{1B02036B-B678-4738-BB27-27BEC5AB537F}">
      <formula1>0</formula1>
      <formula2>100</formula2>
    </dataValidation>
    <dataValidation type="whole" allowBlank="1" showInputMessage="1" showErrorMessage="1" errorTitle="Valor fuera de rango" error="Ingrese un valor correcto" sqref="F21" xr:uid="{F4EC56A4-3409-4FFA-9EE4-54158B22A3B2}">
      <formula1>0</formula1>
      <formula2>100</formula2>
    </dataValidation>
    <dataValidation type="whole" allowBlank="1" showInputMessage="1" showErrorMessage="1" errorTitle="Valor fuera de rango" error="Ingrese un valor correcto" sqref="F22" xr:uid="{ABEE0091-1647-47E8-84DE-77EEBF2D7C77}">
      <formula1>0</formula1>
      <formula2>100</formula2>
    </dataValidation>
    <dataValidation type="whole" allowBlank="1" showInputMessage="1" showErrorMessage="1" errorTitle="Valor fuera de rango" error="Ingrese un valor correcto" sqref="F23" xr:uid="{2E933738-A1C6-4ECC-BC15-5079C0AC01B5}">
      <formula1>0</formula1>
      <formula2>100</formula2>
    </dataValidation>
    <dataValidation type="whole" allowBlank="1" showInputMessage="1" showErrorMessage="1" errorTitle="Valor fuera de rango" error="Ingrese un valor correcto" sqref="F24" xr:uid="{C97A99AF-2CA0-4763-893A-B9F74A1EF61D}">
      <formula1>0</formula1>
      <formula2>100</formula2>
    </dataValidation>
    <dataValidation type="whole" allowBlank="1" showInputMessage="1" showErrorMessage="1" errorTitle="Valor fuera de rango" error="Ingrese un valor correcto" sqref="F25" xr:uid="{B0A32E45-7559-4E7F-9AF3-7C37B5974613}">
      <formula1>0</formula1>
      <formula2>100</formula2>
    </dataValidation>
    <dataValidation type="whole" allowBlank="1" showInputMessage="1" showErrorMessage="1" errorTitle="Valor fuera de rango" error="Ingrese un valor correcto" sqref="F26" xr:uid="{65EF3BDC-22D4-4C63-B01A-4B2A7BD86100}">
      <formula1>0</formula1>
      <formula2>100</formula2>
    </dataValidation>
    <dataValidation type="whole" allowBlank="1" showInputMessage="1" showErrorMessage="1" errorTitle="Valor fuera de rango" error="Ingrese un valor correcto" sqref="F27" xr:uid="{E0089B9E-B5A6-4662-90A9-3A464EA4DA6A}">
      <formula1>0</formula1>
      <formula2>100</formula2>
    </dataValidation>
    <dataValidation type="whole" allowBlank="1" showInputMessage="1" showErrorMessage="1" errorTitle="Valor fuera de rango" error="Ingrese un valor correcto" sqref="F28" xr:uid="{CECEC142-626E-4E10-AA4A-DD48D92720BD}">
      <formula1>0</formula1>
      <formula2>100</formula2>
    </dataValidation>
    <dataValidation type="whole" allowBlank="1" showInputMessage="1" showErrorMessage="1" errorTitle="Valor fuera de rango" error="Ingrese un valor correcto" sqref="F29" xr:uid="{0648E362-A1A7-48E9-BB61-3A4D7763FB1F}">
      <formula1>0</formula1>
      <formula2>100</formula2>
    </dataValidation>
    <dataValidation type="whole" allowBlank="1" showInputMessage="1" showErrorMessage="1" errorTitle="Valor fuera de rango" error="Ingrese un valor correcto" sqref="F30" xr:uid="{CE2A3631-525E-46F4-ABBF-E46F885C2001}">
      <formula1>0</formula1>
      <formula2>100</formula2>
    </dataValidation>
    <dataValidation type="whole" allowBlank="1" showInputMessage="1" showErrorMessage="1" errorTitle="Valor fuera de rango" error="Ingrese un valor correcto" sqref="F31" xr:uid="{99CBBB1E-A5B3-45EB-92CA-83615B1A24F6}">
      <formula1>0</formula1>
      <formula2>100</formula2>
    </dataValidation>
    <dataValidation type="whole" allowBlank="1" showInputMessage="1" showErrorMessage="1" errorTitle="Valor fuera de rango" error="Ingrese un valor correcto" sqref="F32" xr:uid="{51DFB26B-9466-499F-88D9-7B7122AB8679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CONTA033A</vt:lpstr>
      <vt:lpstr>CONTA033B</vt:lpstr>
      <vt:lpstr>ESTAD045A</vt:lpstr>
      <vt:lpstr>ESTAD045B</vt:lpstr>
      <vt:lpstr>MATEM031A</vt:lpstr>
      <vt:lpstr>MATEM031B</vt:lpstr>
      <vt:lpstr>MATEM032A</vt:lpstr>
      <vt:lpstr>MATEM032B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2026-06-03T16:18:37Z</dcterms:created>
  <dcterms:modified xsi:type="dcterms:W3CDTF">2026-06-03T16:19:51Z</dcterms:modified>
</cp:coreProperties>
</file>